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8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E306" i="9" s="1"/>
  <c r="B306" i="9" s="1"/>
  <c r="G306" i="9"/>
  <c r="F306" i="9"/>
  <c r="H305" i="9"/>
  <c r="G305" i="9"/>
  <c r="F305" i="9"/>
  <c r="E305" i="9"/>
  <c r="B305" i="9" s="1"/>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s="1"/>
  <c r="E238" i="9"/>
  <c r="M237" i="9"/>
  <c r="L237" i="9"/>
  <c r="F237" i="9"/>
  <c r="E237" i="9"/>
  <c r="B237" i="9"/>
  <c r="M236" i="9"/>
  <c r="L236" i="9"/>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E230" i="9"/>
  <c r="M229" i="9"/>
  <c r="F229" i="9" s="1"/>
  <c r="B229" i="9" s="1"/>
  <c r="L229" i="9"/>
  <c r="E229" i="9"/>
  <c r="M228" i="9"/>
  <c r="L228" i="9"/>
  <c r="E228" i="9"/>
  <c r="M227" i="9"/>
  <c r="L227" i="9"/>
  <c r="F227" i="9"/>
  <c r="E227" i="9"/>
  <c r="B227" i="9"/>
  <c r="M226" i="9"/>
  <c r="L226" i="9"/>
  <c r="F226" i="9" s="1"/>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E158" i="9" s="1"/>
  <c r="G158" i="9"/>
  <c r="F158" i="9"/>
  <c r="H157" i="9"/>
  <c r="E157" i="9" s="1"/>
  <c r="B157" i="9" s="1"/>
  <c r="G157" i="9"/>
  <c r="F157" i="9"/>
  <c r="H156" i="9"/>
  <c r="E156" i="9" s="1"/>
  <c r="G156" i="9"/>
  <c r="F156" i="9"/>
  <c r="H155" i="9"/>
  <c r="E155" i="9" s="1"/>
  <c r="B155" i="9" s="1"/>
  <c r="G155" i="9"/>
  <c r="F155" i="9"/>
  <c r="H154" i="9"/>
  <c r="E154" i="9" s="1"/>
  <c r="G154" i="9"/>
  <c r="F154" i="9"/>
  <c r="H153" i="9"/>
  <c r="E153" i="9" s="1"/>
  <c r="B153" i="9" s="1"/>
  <c r="G153" i="9"/>
  <c r="F153" i="9"/>
  <c r="H152" i="9"/>
  <c r="E152" i="9" s="1"/>
  <c r="G152" i="9"/>
  <c r="F152" i="9"/>
  <c r="H151" i="9"/>
  <c r="G151" i="9"/>
  <c r="F151" i="9"/>
  <c r="E151" i="9"/>
  <c r="B151" i="9" s="1"/>
  <c r="H150" i="9"/>
  <c r="E150" i="9" s="1"/>
  <c r="G150" i="9"/>
  <c r="F150" i="9"/>
  <c r="H149" i="9"/>
  <c r="E149" i="9" s="1"/>
  <c r="B149" i="9" s="1"/>
  <c r="G149" i="9"/>
  <c r="F149" i="9"/>
  <c r="H148" i="9"/>
  <c r="E148" i="9" s="1"/>
  <c r="G148" i="9"/>
  <c r="F148" i="9"/>
  <c r="H147" i="9"/>
  <c r="E147" i="9" s="1"/>
  <c r="B147" i="9" s="1"/>
  <c r="G147" i="9"/>
  <c r="F147" i="9"/>
  <c r="H146" i="9"/>
  <c r="E146" i="9" s="1"/>
  <c r="G146" i="9"/>
  <c r="F146" i="9"/>
  <c r="H145" i="9"/>
  <c r="E145" i="9" s="1"/>
  <c r="B145" i="9" s="1"/>
  <c r="G145" i="9"/>
  <c r="F145" i="9"/>
  <c r="H144" i="9"/>
  <c r="E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G124" i="9"/>
  <c r="F124" i="9"/>
  <c r="B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G53" i="9"/>
  <c r="F53" i="9"/>
  <c r="B53" i="9"/>
  <c r="H52" i="9"/>
  <c r="G52" i="9"/>
  <c r="F52" i="9"/>
  <c r="E52" i="9"/>
  <c r="B52" i="9" s="1"/>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I3" i="9"/>
  <c r="H3" i="9"/>
  <c r="G3" i="9"/>
  <c r="D101" i="8"/>
  <c r="C1576" i="1" s="1"/>
  <c r="H1576" i="1" s="1"/>
  <c r="D95" i="8"/>
  <c r="C1570" i="1" s="1"/>
  <c r="H1570" i="1" s="1"/>
  <c r="D90" i="8"/>
  <c r="D85" i="8"/>
  <c r="C1560" i="1" s="1"/>
  <c r="H1560" i="1" s="1"/>
  <c r="D80" i="8"/>
  <c r="D75" i="8"/>
  <c r="C1550" i="1" s="1"/>
  <c r="H1550" i="1" s="1"/>
  <c r="D70" i="8"/>
  <c r="D65" i="8"/>
  <c r="C1540" i="1" s="1"/>
  <c r="H1540" i="1" s="1"/>
  <c r="D60" i="8"/>
  <c r="D55" i="8"/>
  <c r="C1530" i="1" s="1"/>
  <c r="H1530" i="1" s="1"/>
  <c r="D50" i="8"/>
  <c r="D44" i="8"/>
  <c r="D36" i="8"/>
  <c r="C1511" i="1" s="1"/>
  <c r="D26" i="8"/>
  <c r="D24" i="8"/>
  <c r="C1499" i="1" s="1"/>
  <c r="D18" i="8"/>
  <c r="D8" i="8"/>
  <c r="D6" i="8" s="1"/>
  <c r="C1481" i="1" s="1"/>
  <c r="G1481" i="1" s="1"/>
  <c r="E44" i="7"/>
  <c r="D44" i="7"/>
  <c r="E39" i="7"/>
  <c r="D39" i="7"/>
  <c r="E38" i="7"/>
  <c r="D38" i="7"/>
  <c r="E30" i="7"/>
  <c r="D30" i="7"/>
  <c r="E23" i="7"/>
  <c r="D23" i="7"/>
  <c r="E22" i="7"/>
  <c r="D22" i="7"/>
  <c r="E14" i="7"/>
  <c r="D14" i="7"/>
  <c r="E7" i="7"/>
  <c r="D7" i="7"/>
  <c r="E6" i="7"/>
  <c r="D6" i="7"/>
  <c r="E5" i="7"/>
  <c r="I29" i="3" s="1"/>
  <c r="D5" i="7"/>
  <c r="F140" i="6"/>
  <c r="F139" i="6"/>
  <c r="F138" i="6"/>
  <c r="F137" i="6"/>
  <c r="F136" i="6"/>
  <c r="F135" i="6"/>
  <c r="F134" i="6"/>
  <c r="F133" i="6"/>
  <c r="F132" i="6"/>
  <c r="F131" i="6"/>
  <c r="E130" i="6"/>
  <c r="E129" i="6" s="1"/>
  <c r="D1423" i="1" s="1"/>
  <c r="D130" i="6"/>
  <c r="F130" i="6" s="1"/>
  <c r="F129" i="6"/>
  <c r="D129" i="6"/>
  <c r="F128" i="6"/>
  <c r="F127" i="6"/>
  <c r="F126" i="6"/>
  <c r="F125" i="6"/>
  <c r="F124" i="6"/>
  <c r="F123" i="6"/>
  <c r="E122" i="6"/>
  <c r="E114" i="6" s="1"/>
  <c r="D122" i="6"/>
  <c r="F122" i="6" s="1"/>
  <c r="F121" i="6"/>
  <c r="F120" i="6"/>
  <c r="F119" i="6"/>
  <c r="E118" i="6"/>
  <c r="D118" i="6"/>
  <c r="F118" i="6" s="1"/>
  <c r="F117" i="6"/>
  <c r="F116" i="6"/>
  <c r="E115" i="6"/>
  <c r="D115" i="6"/>
  <c r="D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1384"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D35"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E6" i="6"/>
  <c r="D6" i="6"/>
  <c r="F6"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E245" i="5" s="1"/>
  <c r="D250" i="5"/>
  <c r="F249" i="5"/>
  <c r="F248" i="5"/>
  <c r="F247" i="5"/>
  <c r="E246" i="5"/>
  <c r="D246" i="5"/>
  <c r="D245" i="5" s="1"/>
  <c r="C1222" i="1"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E206" i="5" s="1"/>
  <c r="H310" i="9" s="1"/>
  <c r="D207" i="5"/>
  <c r="F207" i="5" s="1"/>
  <c r="F206" i="5"/>
  <c r="D206" i="5"/>
  <c r="G310" i="9" s="1"/>
  <c r="F205" i="5"/>
  <c r="F204" i="5"/>
  <c r="F203" i="5"/>
  <c r="F202" i="5"/>
  <c r="F201" i="5"/>
  <c r="F200" i="5"/>
  <c r="F199" i="5"/>
  <c r="E198" i="5"/>
  <c r="D198" i="5"/>
  <c r="F198" i="5" s="1"/>
  <c r="F197" i="5"/>
  <c r="F196" i="5"/>
  <c r="F195" i="5"/>
  <c r="F194" i="5"/>
  <c r="F193" i="5"/>
  <c r="F192" i="5"/>
  <c r="E191" i="5"/>
  <c r="E190" i="5" s="1"/>
  <c r="H309" i="9" s="1"/>
  <c r="D191" i="5"/>
  <c r="F191" i="5" s="1"/>
  <c r="F190" i="5"/>
  <c r="D190" i="5"/>
  <c r="G309" i="9" s="1"/>
  <c r="F189" i="5"/>
  <c r="F188" i="5"/>
  <c r="F187" i="5"/>
  <c r="F186" i="5"/>
  <c r="F185" i="5"/>
  <c r="F184" i="5"/>
  <c r="F183" i="5"/>
  <c r="F182" i="5"/>
  <c r="F181" i="5"/>
  <c r="E180" i="5"/>
  <c r="D1157" i="1" s="1"/>
  <c r="H1157" i="1" s="1"/>
  <c r="D180" i="5"/>
  <c r="D177" i="5" s="1"/>
  <c r="F179" i="5"/>
  <c r="F178" i="5"/>
  <c r="E177" i="5"/>
  <c r="D1154" i="1" s="1"/>
  <c r="H1154" i="1" s="1"/>
  <c r="D176"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120" i="1" s="1"/>
  <c r="D142" i="5"/>
  <c r="F142" i="5" s="1"/>
  <c r="F141" i="5"/>
  <c r="F140" i="5"/>
  <c r="F139" i="5"/>
  <c r="F138" i="5"/>
  <c r="F137" i="5"/>
  <c r="F136" i="5"/>
  <c r="E135" i="5"/>
  <c r="D1113" i="1" s="1"/>
  <c r="D135" i="5"/>
  <c r="D134" i="5" s="1"/>
  <c r="F134" i="5" s="1"/>
  <c r="E134" i="5"/>
  <c r="D1112" i="1" s="1"/>
  <c r="F133" i="5"/>
  <c r="F132" i="5"/>
  <c r="F131" i="5"/>
  <c r="F130" i="5"/>
  <c r="F129" i="5"/>
  <c r="F128" i="5"/>
  <c r="F127" i="5"/>
  <c r="E126" i="5"/>
  <c r="D1104" i="1" s="1"/>
  <c r="D126" i="5"/>
  <c r="F126" i="5" s="1"/>
  <c r="F125" i="5"/>
  <c r="F124" i="5"/>
  <c r="F123" i="5"/>
  <c r="F122" i="5"/>
  <c r="F121" i="5"/>
  <c r="F120" i="5"/>
  <c r="E119" i="5"/>
  <c r="D1097" i="1"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H1066" i="1" s="1"/>
  <c r="D88" i="5"/>
  <c r="G289" i="9" s="1"/>
  <c r="F87" i="5"/>
  <c r="D87" i="5"/>
  <c r="F86" i="5"/>
  <c r="F85" i="5"/>
  <c r="F84" i="5"/>
  <c r="F83" i="5"/>
  <c r="F82" i="5"/>
  <c r="F81" i="5"/>
  <c r="F80" i="5"/>
  <c r="E79" i="5"/>
  <c r="D79" i="5"/>
  <c r="D78" i="5" s="1"/>
  <c r="C1056" i="1" s="1"/>
  <c r="E78" i="5"/>
  <c r="D1056" i="1" s="1"/>
  <c r="F77" i="5"/>
  <c r="F76" i="5"/>
  <c r="F75" i="5"/>
  <c r="F74" i="5"/>
  <c r="F73" i="5"/>
  <c r="F72" i="5"/>
  <c r="F71" i="5"/>
  <c r="E70" i="5"/>
  <c r="E69" i="5" s="1"/>
  <c r="D70" i="5"/>
  <c r="D69" i="5"/>
  <c r="F69" i="5" s="1"/>
  <c r="F67" i="5"/>
  <c r="F66" i="5"/>
  <c r="F65" i="5"/>
  <c r="F64" i="5"/>
  <c r="E63" i="5"/>
  <c r="D1041" i="1" s="1"/>
  <c r="H1041" i="1" s="1"/>
  <c r="D63" i="5"/>
  <c r="F63" i="5" s="1"/>
  <c r="F62" i="5"/>
  <c r="F61" i="5"/>
  <c r="F60" i="5"/>
  <c r="F59" i="5"/>
  <c r="F58" i="5"/>
  <c r="F57" i="5"/>
  <c r="E56" i="5"/>
  <c r="D1034" i="1" s="1"/>
  <c r="H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F567" i="4"/>
  <c r="D567" i="4"/>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D529" i="4"/>
  <c r="D528" i="4" s="1"/>
  <c r="F527" i="4"/>
  <c r="F526" i="4"/>
  <c r="E525" i="4"/>
  <c r="D519" i="1" s="1"/>
  <c r="D525" i="4"/>
  <c r="F525" i="4" s="1"/>
  <c r="F524" i="4"/>
  <c r="F523" i="4"/>
  <c r="E522" i="4"/>
  <c r="D522" i="4"/>
  <c r="F522" i="4" s="1"/>
  <c r="F521" i="4"/>
  <c r="F520" i="4"/>
  <c r="E519" i="4"/>
  <c r="D519" i="4"/>
  <c r="F519" i="4" s="1"/>
  <c r="F518" i="4"/>
  <c r="F517" i="4"/>
  <c r="E516" i="4"/>
  <c r="E515" i="4" s="1"/>
  <c r="D509" i="1" s="1"/>
  <c r="D516" i="4"/>
  <c r="F516" i="4" s="1"/>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F459" i="4"/>
  <c r="D459"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D420" i="4" s="1"/>
  <c r="E418" i="4"/>
  <c r="D418" i="4"/>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E351" i="4" s="1"/>
  <c r="D346" i="1" s="1"/>
  <c r="D356" i="4"/>
  <c r="F356" i="4" s="1"/>
  <c r="F355" i="4"/>
  <c r="F354" i="4"/>
  <c r="F353" i="4"/>
  <c r="E352" i="4"/>
  <c r="D347" i="1" s="1"/>
  <c r="D352" i="4"/>
  <c r="D351" i="4" s="1"/>
  <c r="F351" i="4" s="1"/>
  <c r="F349" i="4"/>
  <c r="E348" i="4"/>
  <c r="D343" i="1" s="1"/>
  <c r="D348" i="4"/>
  <c r="F348" i="4" s="1"/>
  <c r="F347" i="4"/>
  <c r="F346" i="4"/>
  <c r="E345" i="4"/>
  <c r="E344" i="4" s="1"/>
  <c r="D339" i="1" s="1"/>
  <c r="D345" i="4"/>
  <c r="F345" i="4" s="1"/>
  <c r="F344" i="4"/>
  <c r="D344" i="4"/>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07" i="1" s="1"/>
  <c r="D312" i="4"/>
  <c r="D311" i="4" s="1"/>
  <c r="F310" i="4"/>
  <c r="F309" i="4"/>
  <c r="F308" i="4"/>
  <c r="F307" i="4"/>
  <c r="F306" i="4"/>
  <c r="F305" i="4"/>
  <c r="E304" i="4"/>
  <c r="E299" i="4" s="1"/>
  <c r="D294" i="1" s="1"/>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D263" i="4" s="1"/>
  <c r="F26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D252" i="4" s="1"/>
  <c r="F251" i="4"/>
  <c r="F250" i="4"/>
  <c r="F249" i="4"/>
  <c r="F248" i="4"/>
  <c r="E247" i="4"/>
  <c r="D243" i="1" s="1"/>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1" i="1" s="1"/>
  <c r="D225" i="4"/>
  <c r="F223" i="4"/>
  <c r="F222" i="4"/>
  <c r="F221" i="4"/>
  <c r="F220" i="4"/>
  <c r="E219" i="4"/>
  <c r="D215" i="1" s="1"/>
  <c r="D219" i="4"/>
  <c r="F219" i="4" s="1"/>
  <c r="F218" i="4"/>
  <c r="F217" i="4"/>
  <c r="E216" i="4"/>
  <c r="E215" i="4" s="1"/>
  <c r="D216" i="4"/>
  <c r="F216" i="4" s="1"/>
  <c r="F215" i="4"/>
  <c r="D215" i="4"/>
  <c r="F214" i="4"/>
  <c r="F213" i="4"/>
  <c r="F212" i="4"/>
  <c r="F211" i="4"/>
  <c r="E210" i="4"/>
  <c r="E196" i="4" s="1"/>
  <c r="D192" i="1" s="1"/>
  <c r="D210" i="4"/>
  <c r="F210" i="4" s="1"/>
  <c r="F209" i="4"/>
  <c r="F208" i="4"/>
  <c r="F207" i="4"/>
  <c r="F206" i="4"/>
  <c r="F205" i="4"/>
  <c r="F204" i="4"/>
  <c r="F203" i="4"/>
  <c r="E202" i="4"/>
  <c r="D202" i="4"/>
  <c r="F202" i="4" s="1"/>
  <c r="F201" i="4"/>
  <c r="F200" i="4"/>
  <c r="F199" i="4"/>
  <c r="F198"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49" i="1" s="1"/>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29" i="1" s="1"/>
  <c r="D134" i="4"/>
  <c r="F133" i="4"/>
  <c r="D133" i="4"/>
  <c r="F132" i="4"/>
  <c r="F131" i="4"/>
  <c r="F130" i="4"/>
  <c r="F129" i="4"/>
  <c r="E128" i="4"/>
  <c r="D124" i="1" s="1"/>
  <c r="D128" i="4"/>
  <c r="F128" i="4" s="1"/>
  <c r="F127" i="4"/>
  <c r="F126" i="4"/>
  <c r="E125" i="4"/>
  <c r="D121" i="1" s="1"/>
  <c r="D125" i="4"/>
  <c r="D124"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D82" i="4" s="1"/>
  <c r="F81" i="4"/>
  <c r="F80" i="4"/>
  <c r="F79" i="4"/>
  <c r="F78" i="4"/>
  <c r="E77" i="4"/>
  <c r="D73" i="1" s="1"/>
  <c r="D77" i="4"/>
  <c r="F77" i="4" s="1"/>
  <c r="F76" i="4"/>
  <c r="F75" i="4"/>
  <c r="E74" i="4"/>
  <c r="D70" i="1" s="1"/>
  <c r="D74" i="4"/>
  <c r="F73" i="4"/>
  <c r="F72" i="4"/>
  <c r="E71" i="4"/>
  <c r="D67" i="1" s="1"/>
  <c r="D71" i="4"/>
  <c r="F71" i="4" s="1"/>
  <c r="F70" i="4"/>
  <c r="F69" i="4"/>
  <c r="E68" i="4"/>
  <c r="D68" i="4"/>
  <c r="F68" i="4" s="1"/>
  <c r="F67" i="4"/>
  <c r="F66" i="4"/>
  <c r="E65" i="4"/>
  <c r="D61" i="1" s="1"/>
  <c r="D65" i="4"/>
  <c r="F65" i="4" s="1"/>
  <c r="F64" i="4"/>
  <c r="F63" i="4"/>
  <c r="E62" i="4"/>
  <c r="D58" i="1" s="1"/>
  <c r="D62" i="4"/>
  <c r="F62" i="4" s="1"/>
  <c r="F61" i="4"/>
  <c r="F60" i="4"/>
  <c r="E59" i="4"/>
  <c r="D59" i="4"/>
  <c r="F59" i="4" s="1"/>
  <c r="F58" i="4"/>
  <c r="F57" i="4"/>
  <c r="F56" i="4"/>
  <c r="F55" i="4"/>
  <c r="E54" i="4"/>
  <c r="D54" i="4"/>
  <c r="F54" i="4" s="1"/>
  <c r="F53" i="4"/>
  <c r="F52" i="4"/>
  <c r="E51" i="4"/>
  <c r="D51" i="4"/>
  <c r="E50" i="4"/>
  <c r="D46" i="1" s="1"/>
  <c r="F49" i="4"/>
  <c r="F48" i="4"/>
  <c r="F47" i="4"/>
  <c r="F46" i="4"/>
  <c r="E45" i="4"/>
  <c r="D41" i="1" s="1"/>
  <c r="D45" i="4"/>
  <c r="D44" i="4" s="1"/>
  <c r="F44" i="4" s="1"/>
  <c r="E44" i="4"/>
  <c r="D40" i="1"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5" i="1"/>
  <c r="G1575" i="1" s="1"/>
  <c r="C1574" i="1"/>
  <c r="H1574" i="1" s="1"/>
  <c r="C1573" i="1"/>
  <c r="G1573" i="1" s="1"/>
  <c r="G1572" i="1"/>
  <c r="C1572" i="1"/>
  <c r="H1572" i="1" s="1"/>
  <c r="C1571" i="1"/>
  <c r="G1571" i="1" s="1"/>
  <c r="H1569" i="1"/>
  <c r="C1569" i="1"/>
  <c r="G1569" i="1" s="1"/>
  <c r="G1568" i="1"/>
  <c r="C1568" i="1"/>
  <c r="H1568" i="1" s="1"/>
  <c r="H1567" i="1"/>
  <c r="C1567" i="1"/>
  <c r="G1567" i="1" s="1"/>
  <c r="G1566" i="1"/>
  <c r="C1566" i="1"/>
  <c r="H1566" i="1" s="1"/>
  <c r="G1564" i="1"/>
  <c r="C1564" i="1"/>
  <c r="H1564" i="1" s="1"/>
  <c r="H1563" i="1"/>
  <c r="C1563" i="1"/>
  <c r="G1563" i="1" s="1"/>
  <c r="G1562" i="1"/>
  <c r="C1562" i="1"/>
  <c r="H1562" i="1" s="1"/>
  <c r="H1561" i="1"/>
  <c r="C1561" i="1"/>
  <c r="G1561" i="1" s="1"/>
  <c r="G1560" i="1"/>
  <c r="C1559" i="1"/>
  <c r="G1559" i="1" s="1"/>
  <c r="G1558" i="1"/>
  <c r="C1558" i="1"/>
  <c r="H1558" i="1" s="1"/>
  <c r="C1557" i="1"/>
  <c r="G1557" i="1" s="1"/>
  <c r="C1556" i="1"/>
  <c r="H1556" i="1" s="1"/>
  <c r="C1555" i="1"/>
  <c r="G1555" i="1" s="1"/>
  <c r="G1554" i="1"/>
  <c r="C1554" i="1"/>
  <c r="H1554" i="1" s="1"/>
  <c r="C1553" i="1"/>
  <c r="G1553" i="1" s="1"/>
  <c r="C1552" i="1"/>
  <c r="H1552" i="1" s="1"/>
  <c r="C1551" i="1"/>
  <c r="G1551"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39" i="1"/>
  <c r="G1539" i="1" s="1"/>
  <c r="C1538" i="1"/>
  <c r="H1538" i="1" s="1"/>
  <c r="C1537" i="1"/>
  <c r="G1537" i="1" s="1"/>
  <c r="G1536" i="1"/>
  <c r="C1536" i="1"/>
  <c r="H1536" i="1" s="1"/>
  <c r="C1535" i="1"/>
  <c r="G1535" i="1" s="1"/>
  <c r="C1534" i="1"/>
  <c r="H1534" i="1" s="1"/>
  <c r="C1533" i="1"/>
  <c r="G1533" i="1" s="1"/>
  <c r="G1532" i="1"/>
  <c r="C1532" i="1"/>
  <c r="H1532" i="1" s="1"/>
  <c r="C1531" i="1"/>
  <c r="G1531" i="1" s="1"/>
  <c r="H1529" i="1"/>
  <c r="C1529" i="1"/>
  <c r="G1529" i="1" s="1"/>
  <c r="G1528" i="1"/>
  <c r="C1528" i="1"/>
  <c r="H1528" i="1" s="1"/>
  <c r="H1527" i="1"/>
  <c r="C1527" i="1"/>
  <c r="G1527" i="1" s="1"/>
  <c r="G1526" i="1"/>
  <c r="C1526" i="1"/>
  <c r="H1526" i="1" s="1"/>
  <c r="H1525" i="1"/>
  <c r="C1525" i="1"/>
  <c r="G1525" i="1" s="1"/>
  <c r="C1523" i="1"/>
  <c r="G1523" i="1" s="1"/>
  <c r="G1522" i="1"/>
  <c r="C1522" i="1"/>
  <c r="H1522" i="1" s="1"/>
  <c r="C1521" i="1"/>
  <c r="G1521" i="1" s="1"/>
  <c r="C1520" i="1"/>
  <c r="H1520" i="1" s="1"/>
  <c r="C1519" i="1"/>
  <c r="G1519" i="1" s="1"/>
  <c r="G1516" i="1"/>
  <c r="C1516" i="1"/>
  <c r="H1516" i="1" s="1"/>
  <c r="H1515" i="1"/>
  <c r="C1515" i="1"/>
  <c r="G1515" i="1" s="1"/>
  <c r="G1514" i="1"/>
  <c r="C1514" i="1"/>
  <c r="H1514" i="1" s="1"/>
  <c r="H1513" i="1"/>
  <c r="C1513" i="1"/>
  <c r="G1513" i="1" s="1"/>
  <c r="G1512" i="1"/>
  <c r="C1512" i="1"/>
  <c r="H1512" i="1" s="1"/>
  <c r="G1510" i="1"/>
  <c r="C1510" i="1"/>
  <c r="H1510" i="1" s="1"/>
  <c r="H1509" i="1"/>
  <c r="C1509" i="1"/>
  <c r="G1509" i="1" s="1"/>
  <c r="G1508" i="1"/>
  <c r="C1508" i="1"/>
  <c r="H1508" i="1" s="1"/>
  <c r="H1507" i="1"/>
  <c r="C1507" i="1"/>
  <c r="G1507" i="1" s="1"/>
  <c r="G1506" i="1"/>
  <c r="C1506" i="1"/>
  <c r="H1506" i="1" s="1"/>
  <c r="H1505" i="1"/>
  <c r="C1505" i="1"/>
  <c r="G1505" i="1" s="1"/>
  <c r="G1504" i="1"/>
  <c r="C1504" i="1"/>
  <c r="H1504" i="1" s="1"/>
  <c r="H1503" i="1"/>
  <c r="C1503" i="1"/>
  <c r="G1503" i="1" s="1"/>
  <c r="G1502" i="1"/>
  <c r="C1502" i="1"/>
  <c r="H1502" i="1" s="1"/>
  <c r="H1501" i="1"/>
  <c r="C1501" i="1"/>
  <c r="G1501"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G1492" i="1"/>
  <c r="C1492" i="1"/>
  <c r="H1492" i="1" s="1"/>
  <c r="C1491" i="1"/>
  <c r="G1491" i="1" s="1"/>
  <c r="C1490" i="1"/>
  <c r="H1490" i="1" s="1"/>
  <c r="C1489" i="1"/>
  <c r="G1489" i="1" s="1"/>
  <c r="G1488" i="1"/>
  <c r="C1488" i="1"/>
  <c r="H1488" i="1" s="1"/>
  <c r="H1487" i="1"/>
  <c r="C1487" i="1"/>
  <c r="G1487" i="1" s="1"/>
  <c r="C1486" i="1"/>
  <c r="H1486" i="1" s="1"/>
  <c r="C1485" i="1"/>
  <c r="G1485" i="1" s="1"/>
  <c r="C1484" i="1"/>
  <c r="H1484" i="1" s="1"/>
  <c r="C1482" i="1"/>
  <c r="H1482" i="1" s="1"/>
  <c r="G1480" i="1"/>
  <c r="C1480" i="1"/>
  <c r="D1479" i="1"/>
  <c r="H1479" i="1" s="1"/>
  <c r="C1479" i="1"/>
  <c r="D1478" i="1"/>
  <c r="H1478" i="1" s="1"/>
  <c r="C1478" i="1"/>
  <c r="D1477" i="1"/>
  <c r="H1477" i="1" s="1"/>
  <c r="C1477" i="1"/>
  <c r="D1476" i="1"/>
  <c r="H1476" i="1" s="1"/>
  <c r="C1476" i="1"/>
  <c r="D1475" i="1"/>
  <c r="H1475" i="1" s="1"/>
  <c r="C1475" i="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D1460" i="1"/>
  <c r="H1460" i="1" s="1"/>
  <c r="C1460" i="1"/>
  <c r="D1459" i="1"/>
  <c r="H1459" i="1" s="1"/>
  <c r="C1459" i="1"/>
  <c r="D1458" i="1"/>
  <c r="H1458" i="1" s="1"/>
  <c r="C1458" i="1"/>
  <c r="D1457" i="1"/>
  <c r="J1457" i="1" s="1"/>
  <c r="C1457" i="1"/>
  <c r="D1456" i="1"/>
  <c r="C1456" i="1"/>
  <c r="G1456" i="1" s="1"/>
  <c r="D1455" i="1"/>
  <c r="J1455" i="1" s="1"/>
  <c r="C1455" i="1"/>
  <c r="G1455" i="1" s="1"/>
  <c r="D1454" i="1"/>
  <c r="C1454" i="1"/>
  <c r="G1454" i="1" s="1"/>
  <c r="D1453" i="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C1423" i="1"/>
  <c r="D1422" i="1"/>
  <c r="C1422" i="1"/>
  <c r="H1422" i="1" s="1"/>
  <c r="D1421" i="1"/>
  <c r="C1421" i="1"/>
  <c r="H1421" i="1" s="1"/>
  <c r="D1420" i="1"/>
  <c r="C1420" i="1"/>
  <c r="D1419" i="1"/>
  <c r="C1419" i="1"/>
  <c r="H1419" i="1" s="1"/>
  <c r="D1418" i="1"/>
  <c r="C1418" i="1"/>
  <c r="H1418" i="1" s="1"/>
  <c r="D1417" i="1"/>
  <c r="C1417" i="1"/>
  <c r="H1417" i="1" s="1"/>
  <c r="C1416" i="1"/>
  <c r="D1415" i="1"/>
  <c r="C1415" i="1"/>
  <c r="H1415" i="1" s="1"/>
  <c r="D1414" i="1"/>
  <c r="C1414" i="1"/>
  <c r="H1414" i="1" s="1"/>
  <c r="D1413" i="1"/>
  <c r="C1413" i="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D1403" i="1"/>
  <c r="C1403" i="1"/>
  <c r="H1403" i="1" s="1"/>
  <c r="D1402" i="1"/>
  <c r="C1402" i="1"/>
  <c r="H1402" i="1" s="1"/>
  <c r="C1401" i="1"/>
  <c r="D1400" i="1"/>
  <c r="C1400" i="1"/>
  <c r="H1400" i="1" s="1"/>
  <c r="D1399" i="1"/>
  <c r="C1399" i="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D1386" i="1"/>
  <c r="C1386" i="1"/>
  <c r="H1386" i="1" s="1"/>
  <c r="D1385" i="1"/>
  <c r="C1385" i="1"/>
  <c r="H1385" i="1" s="1"/>
  <c r="C1384"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H1309" i="1" s="1"/>
  <c r="D1308" i="1"/>
  <c r="C1308" i="1"/>
  <c r="H1308" i="1" s="1"/>
  <c r="D1307" i="1"/>
  <c r="C1307" i="1"/>
  <c r="D1306" i="1"/>
  <c r="C1306" i="1"/>
  <c r="D1305" i="1"/>
  <c r="C1305" i="1"/>
  <c r="D1304" i="1"/>
  <c r="C1304" i="1"/>
  <c r="D1303" i="1"/>
  <c r="C1303" i="1"/>
  <c r="D1302" i="1"/>
  <c r="C1302" i="1"/>
  <c r="H1302" i="1" s="1"/>
  <c r="D1301" i="1"/>
  <c r="C1301" i="1"/>
  <c r="D1300" i="1"/>
  <c r="C1300"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D1273" i="1"/>
  <c r="C1273" i="1"/>
  <c r="D1272" i="1"/>
  <c r="H1272" i="1" s="1"/>
  <c r="C1272" i="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D1264" i="1"/>
  <c r="H1264" i="1" s="1"/>
  <c r="C1264" i="1"/>
  <c r="D1263" i="1"/>
  <c r="H1263" i="1" s="1"/>
  <c r="C1263" i="1"/>
  <c r="D1262" i="1"/>
  <c r="H1262" i="1" s="1"/>
  <c r="C1262" i="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D1245" i="1"/>
  <c r="H1245" i="1" s="1"/>
  <c r="C1245" i="1"/>
  <c r="D1244" i="1"/>
  <c r="H1244" i="1" s="1"/>
  <c r="C1244" i="1"/>
  <c r="D1243" i="1"/>
  <c r="H1243" i="1" s="1"/>
  <c r="C1243" i="1"/>
  <c r="D1242" i="1"/>
  <c r="H1242" i="1" s="1"/>
  <c r="C1242" i="1"/>
  <c r="D1241" i="1"/>
  <c r="H1241" i="1" s="1"/>
  <c r="C1241" i="1"/>
  <c r="D1240" i="1"/>
  <c r="C1240" i="1"/>
  <c r="D1239" i="1"/>
  <c r="H1239" i="1" s="1"/>
  <c r="C1239" i="1"/>
  <c r="G1239" i="1" s="1"/>
  <c r="D1238" i="1"/>
  <c r="H1238" i="1" s="1"/>
  <c r="C1238" i="1"/>
  <c r="D1237" i="1"/>
  <c r="H1237" i="1" s="1"/>
  <c r="C1237" i="1"/>
  <c r="D1236" i="1"/>
  <c r="H1236" i="1" s="1"/>
  <c r="C1236" i="1"/>
  <c r="D1235" i="1"/>
  <c r="H1235" i="1" s="1"/>
  <c r="C1235" i="1"/>
  <c r="D1234" i="1"/>
  <c r="H1234" i="1" s="1"/>
  <c r="C1234" i="1"/>
  <c r="G1234" i="1" s="1"/>
  <c r="D1233" i="1"/>
  <c r="H1233" i="1" s="1"/>
  <c r="C1233" i="1"/>
  <c r="D1232" i="1"/>
  <c r="C1232" i="1"/>
  <c r="D1231" i="1"/>
  <c r="H1231" i="1" s="1"/>
  <c r="C1231" i="1"/>
  <c r="G1231" i="1" s="1"/>
  <c r="D1230" i="1"/>
  <c r="H1230" i="1" s="1"/>
  <c r="C1230" i="1"/>
  <c r="D1229" i="1"/>
  <c r="H1229" i="1" s="1"/>
  <c r="C1229" i="1"/>
  <c r="G1229" i="1" s="1"/>
  <c r="D1228" i="1"/>
  <c r="H1228" i="1" s="1"/>
  <c r="C1228" i="1"/>
  <c r="D1227" i="1"/>
  <c r="H1227" i="1" s="1"/>
  <c r="C1227" i="1"/>
  <c r="D1226" i="1"/>
  <c r="H1226" i="1" s="1"/>
  <c r="C1226" i="1"/>
  <c r="G1226" i="1" s="1"/>
  <c r="D1225" i="1"/>
  <c r="H1225" i="1" s="1"/>
  <c r="C1225" i="1"/>
  <c r="G1225" i="1" s="1"/>
  <c r="D1224" i="1"/>
  <c r="C1224" i="1"/>
  <c r="G1224" i="1" s="1"/>
  <c r="D1223" i="1"/>
  <c r="C1223" i="1"/>
  <c r="D1221" i="1"/>
  <c r="H1221" i="1" s="1"/>
  <c r="C1221" i="1"/>
  <c r="G1221" i="1" s="1"/>
  <c r="D1220" i="1"/>
  <c r="H1220" i="1" s="1"/>
  <c r="C1220" i="1"/>
  <c r="G1220" i="1" s="1"/>
  <c r="D1219" i="1"/>
  <c r="H1219" i="1" s="1"/>
  <c r="C1219" i="1"/>
  <c r="G1219" i="1" s="1"/>
  <c r="D1218" i="1"/>
  <c r="H1218" i="1" s="1"/>
  <c r="C1218" i="1"/>
  <c r="D1217" i="1"/>
  <c r="C1217" i="1"/>
  <c r="D1216" i="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D1206" i="1"/>
  <c r="H1206" i="1" s="1"/>
  <c r="C1206" i="1"/>
  <c r="D1205" i="1"/>
  <c r="H1205" i="1" s="1"/>
  <c r="C1205" i="1"/>
  <c r="G1205" i="1" s="1"/>
  <c r="D1204" i="1"/>
  <c r="H1204" i="1" s="1"/>
  <c r="C1204" i="1"/>
  <c r="D1203" i="1"/>
  <c r="H1203" i="1" s="1"/>
  <c r="C1203" i="1"/>
  <c r="D1202" i="1"/>
  <c r="H1202" i="1" s="1"/>
  <c r="C1202" i="1"/>
  <c r="C1201" i="1"/>
  <c r="D1200" i="1"/>
  <c r="H1200" i="1" s="1"/>
  <c r="C1200" i="1"/>
  <c r="D1199" i="1"/>
  <c r="H1199" i="1" s="1"/>
  <c r="C1199" i="1"/>
  <c r="G1199" i="1" s="1"/>
  <c r="D1198" i="1"/>
  <c r="H1198" i="1" s="1"/>
  <c r="C1198" i="1"/>
  <c r="D1197" i="1"/>
  <c r="H1197" i="1" s="1"/>
  <c r="C1197" i="1"/>
  <c r="D1196" i="1"/>
  <c r="H1196" i="1" s="1"/>
  <c r="C1196" i="1"/>
  <c r="D1195" i="1"/>
  <c r="H1195" i="1" s="1"/>
  <c r="C1195" i="1"/>
  <c r="D1194" i="1"/>
  <c r="H1194" i="1" s="1"/>
  <c r="C1194" i="1"/>
  <c r="D1193" i="1"/>
  <c r="H1193" i="1" s="1"/>
  <c r="C1193" i="1"/>
  <c r="D1192" i="1"/>
  <c r="H1192" i="1" s="1"/>
  <c r="C1192" i="1"/>
  <c r="G1192" i="1" s="1"/>
  <c r="D1191" i="1"/>
  <c r="H1191" i="1" s="1"/>
  <c r="C1191" i="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C1184" i="1"/>
  <c r="C1183" i="1"/>
  <c r="D1182" i="1"/>
  <c r="H1182" i="1" s="1"/>
  <c r="C1182" i="1"/>
  <c r="G1182" i="1" s="1"/>
  <c r="D1181" i="1"/>
  <c r="H1181" i="1" s="1"/>
  <c r="C1181" i="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D1174" i="1"/>
  <c r="H1174" i="1" s="1"/>
  <c r="C1174" i="1"/>
  <c r="G1174" i="1" s="1"/>
  <c r="D1173" i="1"/>
  <c r="H1173" i="1" s="1"/>
  <c r="C1173" i="1"/>
  <c r="D1172" i="1"/>
  <c r="H1172" i="1" s="1"/>
  <c r="C1172" i="1"/>
  <c r="G1172" i="1" s="1"/>
  <c r="D1171" i="1"/>
  <c r="H1171" i="1" s="1"/>
  <c r="C1171" i="1"/>
  <c r="G1171" i="1" s="1"/>
  <c r="D1170" i="1"/>
  <c r="H1170" i="1" s="1"/>
  <c r="C1170" i="1"/>
  <c r="G1170" i="1" s="1"/>
  <c r="D1169" i="1"/>
  <c r="H1169" i="1" s="1"/>
  <c r="C1169" i="1"/>
  <c r="G1169" i="1" s="1"/>
  <c r="D1168" i="1"/>
  <c r="H1168" i="1" s="1"/>
  <c r="C1168" i="1"/>
  <c r="D1167" i="1"/>
  <c r="H1167" i="1" s="1"/>
  <c r="C1167" i="1"/>
  <c r="D1166" i="1"/>
  <c r="H1166" i="1" s="1"/>
  <c r="C1166" i="1"/>
  <c r="G1166" i="1" s="1"/>
  <c r="D1165" i="1"/>
  <c r="H1165" i="1" s="1"/>
  <c r="C1165" i="1"/>
  <c r="D1164" i="1"/>
  <c r="H1164" i="1" s="1"/>
  <c r="C1164" i="1"/>
  <c r="G1164" i="1" s="1"/>
  <c r="D1163" i="1"/>
  <c r="H1163" i="1" s="1"/>
  <c r="C1163" i="1"/>
  <c r="D1162" i="1"/>
  <c r="H1162" i="1" s="1"/>
  <c r="C1162" i="1"/>
  <c r="D1161" i="1"/>
  <c r="H1161" i="1" s="1"/>
  <c r="C1161" i="1"/>
  <c r="G1161" i="1" s="1"/>
  <c r="D1160" i="1"/>
  <c r="H1160" i="1" s="1"/>
  <c r="C1160" i="1"/>
  <c r="G1160" i="1" s="1"/>
  <c r="D1159" i="1"/>
  <c r="H1159" i="1" s="1"/>
  <c r="C1159" i="1"/>
  <c r="G1159" i="1" s="1"/>
  <c r="D1158" i="1"/>
  <c r="H1158" i="1" s="1"/>
  <c r="C1158" i="1"/>
  <c r="G1158" i="1" s="1"/>
  <c r="C1157" i="1"/>
  <c r="D1156" i="1"/>
  <c r="H1156" i="1" s="1"/>
  <c r="C1156" i="1"/>
  <c r="D1155" i="1"/>
  <c r="H1155" i="1" s="1"/>
  <c r="C1155" i="1"/>
  <c r="C1154" i="1"/>
  <c r="C1153"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C1138" i="1"/>
  <c r="D1137" i="1"/>
  <c r="H1137" i="1" s="1"/>
  <c r="C1137" i="1"/>
  <c r="D1136" i="1"/>
  <c r="H1136" i="1" s="1"/>
  <c r="C1136" i="1"/>
  <c r="G1136" i="1" s="1"/>
  <c r="D1135" i="1"/>
  <c r="H1135" i="1" s="1"/>
  <c r="C1135" i="1"/>
  <c r="D1134" i="1"/>
  <c r="H1134" i="1" s="1"/>
  <c r="C1134" i="1"/>
  <c r="D1133" i="1"/>
  <c r="H1133" i="1" s="1"/>
  <c r="C1133" i="1"/>
  <c r="D1132" i="1"/>
  <c r="H1132" i="1" s="1"/>
  <c r="C1132" i="1"/>
  <c r="D1131" i="1"/>
  <c r="H1131" i="1" s="1"/>
  <c r="C1131" i="1"/>
  <c r="D1130" i="1"/>
  <c r="H1130" i="1" s="1"/>
  <c r="C1130" i="1"/>
  <c r="D1129" i="1"/>
  <c r="C1129" i="1"/>
  <c r="D1128" i="1"/>
  <c r="C1128" i="1"/>
  <c r="D1127" i="1"/>
  <c r="C1127" i="1"/>
  <c r="D1126" i="1"/>
  <c r="C1126" i="1"/>
  <c r="H1126" i="1" s="1"/>
  <c r="D1125" i="1"/>
  <c r="C1125" i="1"/>
  <c r="D1124" i="1"/>
  <c r="D1123" i="1"/>
  <c r="C1123" i="1"/>
  <c r="H1123" i="1" s="1"/>
  <c r="D1122" i="1"/>
  <c r="C1122" i="1"/>
  <c r="H1122" i="1" s="1"/>
  <c r="D1121" i="1"/>
  <c r="C1121" i="1"/>
  <c r="H1121" i="1" s="1"/>
  <c r="C1120" i="1"/>
  <c r="D1119" i="1"/>
  <c r="C1119" i="1"/>
  <c r="H1119" i="1" s="1"/>
  <c r="D1118" i="1"/>
  <c r="C1118" i="1"/>
  <c r="H1118" i="1" s="1"/>
  <c r="D1117" i="1"/>
  <c r="C1117" i="1"/>
  <c r="H1117" i="1" s="1"/>
  <c r="D1116" i="1"/>
  <c r="C1116" i="1"/>
  <c r="H1116" i="1" s="1"/>
  <c r="D1115" i="1"/>
  <c r="C1115" i="1"/>
  <c r="H1115" i="1" s="1"/>
  <c r="D1114" i="1"/>
  <c r="C1114" i="1"/>
  <c r="H1114" i="1" s="1"/>
  <c r="C1113" i="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C1104" i="1"/>
  <c r="D1103" i="1"/>
  <c r="C1103" i="1"/>
  <c r="H1103" i="1" s="1"/>
  <c r="D1102" i="1"/>
  <c r="C1102" i="1"/>
  <c r="H1102" i="1" s="1"/>
  <c r="D1101" i="1"/>
  <c r="C1101" i="1"/>
  <c r="H1101" i="1" s="1"/>
  <c r="D1100" i="1"/>
  <c r="C1100" i="1"/>
  <c r="H1100" i="1" s="1"/>
  <c r="D1099" i="1"/>
  <c r="C1099" i="1"/>
  <c r="H1099" i="1" s="1"/>
  <c r="D1098" i="1"/>
  <c r="C1098" i="1"/>
  <c r="H1098" i="1" s="1"/>
  <c r="C1097" i="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H1067" i="1" s="1"/>
  <c r="C1067" i="1"/>
  <c r="G1067" i="1" s="1"/>
  <c r="C1066" i="1"/>
  <c r="C1065" i="1"/>
  <c r="D1064" i="1"/>
  <c r="H1064" i="1" s="1"/>
  <c r="C1064" i="1"/>
  <c r="D1063" i="1"/>
  <c r="H1063" i="1" s="1"/>
  <c r="C1063" i="1"/>
  <c r="G1063" i="1" s="1"/>
  <c r="D1062" i="1"/>
  <c r="H1062" i="1" s="1"/>
  <c r="C1062" i="1"/>
  <c r="D1061" i="1"/>
  <c r="H1061" i="1" s="1"/>
  <c r="C1061" i="1"/>
  <c r="D1060" i="1"/>
  <c r="H1060" i="1" s="1"/>
  <c r="C1060" i="1"/>
  <c r="D1059" i="1"/>
  <c r="H1059" i="1" s="1"/>
  <c r="C1059" i="1"/>
  <c r="D1058" i="1"/>
  <c r="H1058" i="1" s="1"/>
  <c r="C1058" i="1"/>
  <c r="D1057" i="1"/>
  <c r="H1057" i="1" s="1"/>
  <c r="C1057" i="1"/>
  <c r="D1055" i="1"/>
  <c r="H1055" i="1" s="1"/>
  <c r="C1055" i="1"/>
  <c r="G1055" i="1" s="1"/>
  <c r="D1054" i="1"/>
  <c r="H1054" i="1" s="1"/>
  <c r="C1054" i="1"/>
  <c r="G1054" i="1" s="1"/>
  <c r="D1053" i="1"/>
  <c r="H1053" i="1" s="1"/>
  <c r="C1053" i="1"/>
  <c r="G1053" i="1" s="1"/>
  <c r="D1052" i="1"/>
  <c r="C1052" i="1"/>
  <c r="D1051" i="1"/>
  <c r="H1051" i="1" s="1"/>
  <c r="C1051" i="1"/>
  <c r="G1051" i="1" s="1"/>
  <c r="D1050" i="1"/>
  <c r="H1050" i="1" s="1"/>
  <c r="C1050" i="1"/>
  <c r="G1050" i="1" s="1"/>
  <c r="D1049" i="1"/>
  <c r="H1049" i="1" s="1"/>
  <c r="C1049" i="1"/>
  <c r="G1049" i="1" s="1"/>
  <c r="D1048" i="1"/>
  <c r="C1048" i="1"/>
  <c r="D1047" i="1"/>
  <c r="C1047" i="1"/>
  <c r="D1045" i="1"/>
  <c r="H1045" i="1" s="1"/>
  <c r="C1045" i="1"/>
  <c r="G1045" i="1" s="1"/>
  <c r="D1044" i="1"/>
  <c r="H1044" i="1" s="1"/>
  <c r="C1044" i="1"/>
  <c r="G1044" i="1" s="1"/>
  <c r="D1043" i="1"/>
  <c r="C1043" i="1"/>
  <c r="H1043" i="1" s="1"/>
  <c r="D1042" i="1"/>
  <c r="C1042" i="1"/>
  <c r="H1042" i="1" s="1"/>
  <c r="C1041" i="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C1034" i="1"/>
  <c r="D1033" i="1"/>
  <c r="H1033" i="1" s="1"/>
  <c r="C1033" i="1"/>
  <c r="D1032" i="1"/>
  <c r="H1032" i="1" s="1"/>
  <c r="C1032" i="1"/>
  <c r="D1031" i="1"/>
  <c r="H1031" i="1" s="1"/>
  <c r="C1031" i="1"/>
  <c r="G1031" i="1" s="1"/>
  <c r="D1030" i="1"/>
  <c r="H1030" i="1" s="1"/>
  <c r="C1030" i="1"/>
  <c r="D1029" i="1"/>
  <c r="H1029" i="1" s="1"/>
  <c r="C1029" i="1"/>
  <c r="G1029" i="1" s="1"/>
  <c r="D1028" i="1"/>
  <c r="H1028" i="1" s="1"/>
  <c r="C1028" i="1"/>
  <c r="D1027" i="1"/>
  <c r="H1027" i="1" s="1"/>
  <c r="C1027" i="1"/>
  <c r="G1027" i="1" s="1"/>
  <c r="D1026" i="1"/>
  <c r="H1026" i="1" s="1"/>
  <c r="C1026" i="1"/>
  <c r="G1026" i="1" s="1"/>
  <c r="D1025" i="1"/>
  <c r="H1025" i="1" s="1"/>
  <c r="C1025" i="1"/>
  <c r="D1024" i="1"/>
  <c r="H1024" i="1" s="1"/>
  <c r="C1024" i="1"/>
  <c r="G1024" i="1" s="1"/>
  <c r="D1023" i="1"/>
  <c r="C1023" i="1"/>
  <c r="D1022" i="1"/>
  <c r="C1022" i="1"/>
  <c r="H1022" i="1" s="1"/>
  <c r="D1021" i="1"/>
  <c r="C1021" i="1"/>
  <c r="H1021" i="1" s="1"/>
  <c r="D1020" i="1"/>
  <c r="C1020" i="1"/>
  <c r="H1020" i="1" s="1"/>
  <c r="C1019" i="1"/>
  <c r="D1018" i="1"/>
  <c r="C1018" i="1"/>
  <c r="H1018" i="1" s="1"/>
  <c r="D1017" i="1"/>
  <c r="C1017" i="1"/>
  <c r="H1017" i="1" s="1"/>
  <c r="D1016" i="1"/>
  <c r="C1016" i="1"/>
  <c r="D1015" i="1"/>
  <c r="C1015" i="1"/>
  <c r="H1015" i="1" s="1"/>
  <c r="D1014" i="1"/>
  <c r="C1014" i="1"/>
  <c r="H1014" i="1" s="1"/>
  <c r="D1013" i="1"/>
  <c r="C1013" i="1"/>
  <c r="D1012" i="1"/>
  <c r="C1012" i="1"/>
  <c r="H1012" i="1" s="1"/>
  <c r="D1011" i="1"/>
  <c r="C1011" i="1"/>
  <c r="D1010" i="1"/>
  <c r="C1010" i="1"/>
  <c r="D1009" i="1"/>
  <c r="C1009" i="1"/>
  <c r="D1008" i="1"/>
  <c r="C1008" i="1"/>
  <c r="H1008" i="1" s="1"/>
  <c r="D1007" i="1"/>
  <c r="C1007" i="1"/>
  <c r="D1006" i="1"/>
  <c r="C1006" i="1"/>
  <c r="H1006" i="1" s="1"/>
  <c r="D1005" i="1"/>
  <c r="C1005" i="1"/>
  <c r="H1005" i="1" s="1"/>
  <c r="D1004" i="1"/>
  <c r="C1004" i="1"/>
  <c r="H1004" i="1" s="1"/>
  <c r="D1003" i="1"/>
  <c r="C1003" i="1"/>
  <c r="D1002" i="1"/>
  <c r="C1002" i="1"/>
  <c r="D1001" i="1"/>
  <c r="C1001" i="1"/>
  <c r="D1000" i="1"/>
  <c r="C1000" i="1"/>
  <c r="H1000" i="1" s="1"/>
  <c r="D999" i="1"/>
  <c r="C999" i="1"/>
  <c r="H999" i="1" s="1"/>
  <c r="D998" i="1"/>
  <c r="C998" i="1"/>
  <c r="D997" i="1"/>
  <c r="C997" i="1"/>
  <c r="D996" i="1"/>
  <c r="C996" i="1"/>
  <c r="H996" i="1" s="1"/>
  <c r="D995" i="1"/>
  <c r="C995" i="1"/>
  <c r="D994" i="1"/>
  <c r="C994" i="1"/>
  <c r="D993" i="1"/>
  <c r="C993" i="1"/>
  <c r="D992" i="1"/>
  <c r="C992" i="1"/>
  <c r="D991" i="1"/>
  <c r="C991" i="1"/>
  <c r="D989" i="1"/>
  <c r="C989" i="1"/>
  <c r="D988" i="1"/>
  <c r="C988" i="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D964" i="1"/>
  <c r="C964" i="1"/>
  <c r="D963" i="1"/>
  <c r="C963" i="1"/>
  <c r="D962" i="1"/>
  <c r="C962" i="1"/>
  <c r="H962" i="1" s="1"/>
  <c r="D961" i="1"/>
  <c r="C961" i="1"/>
  <c r="D960" i="1"/>
  <c r="C960" i="1"/>
  <c r="D959" i="1"/>
  <c r="C959" i="1"/>
  <c r="D958" i="1"/>
  <c r="C958" i="1"/>
  <c r="D957" i="1"/>
  <c r="C957" i="1"/>
  <c r="D956" i="1"/>
  <c r="C956" i="1"/>
  <c r="D955" i="1"/>
  <c r="C955" i="1"/>
  <c r="D954" i="1"/>
  <c r="C954" i="1"/>
  <c r="D953" i="1"/>
  <c r="C953" i="1"/>
  <c r="D952" i="1"/>
  <c r="C952" i="1"/>
  <c r="H952" i="1" s="1"/>
  <c r="D951" i="1"/>
  <c r="C951" i="1"/>
  <c r="H951" i="1" s="1"/>
  <c r="D950" i="1"/>
  <c r="C950" i="1"/>
  <c r="H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D916" i="1"/>
  <c r="H916" i="1" s="1"/>
  <c r="C916" i="1"/>
  <c r="G916" i="1" s="1"/>
  <c r="D915" i="1"/>
  <c r="H915" i="1" s="1"/>
  <c r="C915" i="1"/>
  <c r="D914" i="1"/>
  <c r="H914" i="1" s="1"/>
  <c r="C914" i="1"/>
  <c r="G914" i="1" s="1"/>
  <c r="D913" i="1"/>
  <c r="H913" i="1" s="1"/>
  <c r="C913" i="1"/>
  <c r="D912" i="1"/>
  <c r="H912" i="1" s="1"/>
  <c r="C912" i="1"/>
  <c r="G912" i="1" s="1"/>
  <c r="D911" i="1"/>
  <c r="H911" i="1" s="1"/>
  <c r="C911" i="1"/>
  <c r="D910" i="1"/>
  <c r="H910" i="1" s="1"/>
  <c r="C910" i="1"/>
  <c r="G910" i="1" s="1"/>
  <c r="D909" i="1"/>
  <c r="H909" i="1" s="1"/>
  <c r="C909" i="1"/>
  <c r="D908" i="1"/>
  <c r="H908" i="1" s="1"/>
  <c r="C908" i="1"/>
  <c r="G908" i="1" s="1"/>
  <c r="D907" i="1"/>
  <c r="H907" i="1" s="1"/>
  <c r="C907" i="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C883" i="1"/>
  <c r="H883" i="1" s="1"/>
  <c r="D882" i="1"/>
  <c r="C882" i="1"/>
  <c r="H882" i="1" s="1"/>
  <c r="D881" i="1"/>
  <c r="H881" i="1" s="1"/>
  <c r="C881" i="1"/>
  <c r="G881" i="1" s="1"/>
  <c r="D880" i="1"/>
  <c r="C880" i="1"/>
  <c r="H880" i="1" s="1"/>
  <c r="D879" i="1"/>
  <c r="C879" i="1"/>
  <c r="H879" i="1" s="1"/>
  <c r="D878" i="1"/>
  <c r="C878" i="1"/>
  <c r="H878" i="1" s="1"/>
  <c r="D877" i="1"/>
  <c r="C877" i="1"/>
  <c r="H877" i="1" s="1"/>
  <c r="D876" i="1"/>
  <c r="C876" i="1"/>
  <c r="H876" i="1" s="1"/>
  <c r="D875" i="1"/>
  <c r="C875" i="1"/>
  <c r="D874" i="1"/>
  <c r="C874" i="1"/>
  <c r="H874" i="1" s="1"/>
  <c r="D873" i="1"/>
  <c r="C873" i="1"/>
  <c r="D872" i="1"/>
  <c r="C872" i="1"/>
  <c r="H872" i="1" s="1"/>
  <c r="D871" i="1"/>
  <c r="C871" i="1"/>
  <c r="H871" i="1" s="1"/>
  <c r="D870" i="1"/>
  <c r="C870" i="1"/>
  <c r="H870" i="1" s="1"/>
  <c r="D869" i="1"/>
  <c r="C869" i="1"/>
  <c r="H869" i="1" s="1"/>
  <c r="D868" i="1"/>
  <c r="C868" i="1"/>
  <c r="D867" i="1"/>
  <c r="C867" i="1"/>
  <c r="H867" i="1" s="1"/>
  <c r="D866" i="1"/>
  <c r="C866" i="1"/>
  <c r="H866" i="1" s="1"/>
  <c r="D865" i="1"/>
  <c r="C865" i="1"/>
  <c r="D864" i="1"/>
  <c r="C864" i="1"/>
  <c r="H864" i="1" s="1"/>
  <c r="D863" i="1"/>
  <c r="C863" i="1"/>
  <c r="H863" i="1" s="1"/>
  <c r="D862" i="1"/>
  <c r="C862" i="1"/>
  <c r="H862" i="1" s="1"/>
  <c r="D861" i="1"/>
  <c r="C861" i="1"/>
  <c r="H861" i="1" s="1"/>
  <c r="D860" i="1"/>
  <c r="C860" i="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D850" i="1"/>
  <c r="C850" i="1"/>
  <c r="H850" i="1" s="1"/>
  <c r="D849" i="1"/>
  <c r="C849" i="1"/>
  <c r="H849" i="1" s="1"/>
  <c r="D848" i="1"/>
  <c r="C848" i="1"/>
  <c r="D847" i="1"/>
  <c r="C847" i="1"/>
  <c r="D846" i="1"/>
  <c r="C846" i="1"/>
  <c r="D845" i="1"/>
  <c r="C845" i="1"/>
  <c r="H845" i="1" s="1"/>
  <c r="D844" i="1"/>
  <c r="C844" i="1"/>
  <c r="H844" i="1" s="1"/>
  <c r="D843" i="1"/>
  <c r="C843" i="1"/>
  <c r="H843" i="1" s="1"/>
  <c r="D842" i="1"/>
  <c r="C842" i="1"/>
  <c r="D841" i="1"/>
  <c r="C841" i="1"/>
  <c r="D840" i="1"/>
  <c r="C840" i="1"/>
  <c r="H840" i="1" s="1"/>
  <c r="D839" i="1"/>
  <c r="C839" i="1"/>
  <c r="D838" i="1"/>
  <c r="C838" i="1"/>
  <c r="H838" i="1" s="1"/>
  <c r="D837" i="1"/>
  <c r="C837" i="1"/>
  <c r="D836" i="1"/>
  <c r="C836" i="1"/>
  <c r="D835" i="1"/>
  <c r="C835" i="1"/>
  <c r="D834" i="1"/>
  <c r="C834" i="1"/>
  <c r="D833" i="1"/>
  <c r="C833" i="1"/>
  <c r="D832" i="1"/>
  <c r="C832" i="1"/>
  <c r="H832" i="1" s="1"/>
  <c r="D831" i="1"/>
  <c r="C831" i="1"/>
  <c r="D830" i="1"/>
  <c r="C830" i="1"/>
  <c r="H830" i="1" s="1"/>
  <c r="D829" i="1"/>
  <c r="C829" i="1"/>
  <c r="D828" i="1"/>
  <c r="C828" i="1"/>
  <c r="H828" i="1" s="1"/>
  <c r="D827" i="1"/>
  <c r="C827" i="1"/>
  <c r="D826" i="1"/>
  <c r="C826" i="1"/>
  <c r="D825" i="1"/>
  <c r="C825" i="1"/>
  <c r="D824" i="1"/>
  <c r="C824" i="1"/>
  <c r="D823" i="1"/>
  <c r="C823" i="1"/>
  <c r="D822" i="1"/>
  <c r="C822" i="1"/>
  <c r="H822" i="1" s="1"/>
  <c r="D821" i="1"/>
  <c r="C821" i="1"/>
  <c r="H821" i="1" s="1"/>
  <c r="D820" i="1"/>
  <c r="C820" i="1"/>
  <c r="D819" i="1"/>
  <c r="C819" i="1"/>
  <c r="D818" i="1"/>
  <c r="C818" i="1"/>
  <c r="D817" i="1"/>
  <c r="C817" i="1"/>
  <c r="D816" i="1"/>
  <c r="C816" i="1"/>
  <c r="H816" i="1" s="1"/>
  <c r="D815" i="1"/>
  <c r="C815" i="1"/>
  <c r="D814" i="1"/>
  <c r="C814" i="1"/>
  <c r="D813" i="1"/>
  <c r="C813" i="1"/>
  <c r="D812" i="1"/>
  <c r="C812" i="1"/>
  <c r="D811" i="1"/>
  <c r="C811" i="1"/>
  <c r="H811" i="1" s="1"/>
  <c r="D810" i="1"/>
  <c r="C810" i="1"/>
  <c r="D809" i="1"/>
  <c r="H809" i="1" s="1"/>
  <c r="C809" i="1"/>
  <c r="G809" i="1" s="1"/>
  <c r="D808" i="1"/>
  <c r="H808" i="1" s="1"/>
  <c r="C808" i="1"/>
  <c r="G808" i="1" s="1"/>
  <c r="D807" i="1"/>
  <c r="H807" i="1" s="1"/>
  <c r="C807" i="1"/>
  <c r="D806" i="1"/>
  <c r="H806" i="1" s="1"/>
  <c r="C806" i="1"/>
  <c r="D805" i="1"/>
  <c r="H805" i="1" s="1"/>
  <c r="C805" i="1"/>
  <c r="D804" i="1"/>
  <c r="H804" i="1" s="1"/>
  <c r="C804" i="1"/>
  <c r="D803" i="1"/>
  <c r="H803" i="1" s="1"/>
  <c r="C803" i="1"/>
  <c r="D802" i="1"/>
  <c r="H802" i="1" s="1"/>
  <c r="C802" i="1"/>
  <c r="D801" i="1"/>
  <c r="H801" i="1" s="1"/>
  <c r="C801" i="1"/>
  <c r="G801" i="1" s="1"/>
  <c r="D800" i="1"/>
  <c r="H800" i="1" s="1"/>
  <c r="C800" i="1"/>
  <c r="D799" i="1"/>
  <c r="H799" i="1" s="1"/>
  <c r="C799" i="1"/>
  <c r="D798" i="1"/>
  <c r="H798" i="1" s="1"/>
  <c r="C798" i="1"/>
  <c r="G798" i="1" s="1"/>
  <c r="D797" i="1"/>
  <c r="H797" i="1" s="1"/>
  <c r="C797" i="1"/>
  <c r="D796" i="1"/>
  <c r="H796" i="1" s="1"/>
  <c r="C796" i="1"/>
  <c r="G796" i="1" s="1"/>
  <c r="D795" i="1"/>
  <c r="H795" i="1" s="1"/>
  <c r="C795" i="1"/>
  <c r="D794" i="1"/>
  <c r="H794" i="1" s="1"/>
  <c r="C794" i="1"/>
  <c r="D793" i="1"/>
  <c r="H793" i="1" s="1"/>
  <c r="C793" i="1"/>
  <c r="D792" i="1"/>
  <c r="H792" i="1" s="1"/>
  <c r="C792" i="1"/>
  <c r="G792" i="1" s="1"/>
  <c r="D791" i="1"/>
  <c r="H791" i="1" s="1"/>
  <c r="C791" i="1"/>
  <c r="D790" i="1"/>
  <c r="H790" i="1" s="1"/>
  <c r="C790" i="1"/>
  <c r="D789" i="1"/>
  <c r="H789" i="1" s="1"/>
  <c r="C789" i="1"/>
  <c r="D788" i="1"/>
  <c r="H788" i="1" s="1"/>
  <c r="C788" i="1"/>
  <c r="D787" i="1"/>
  <c r="H787" i="1" s="1"/>
  <c r="C787" i="1"/>
  <c r="D786" i="1"/>
  <c r="H786" i="1" s="1"/>
  <c r="C786" i="1"/>
  <c r="G786" i="1" s="1"/>
  <c r="D785" i="1"/>
  <c r="H785" i="1" s="1"/>
  <c r="C785" i="1"/>
  <c r="G785" i="1" s="1"/>
  <c r="D784" i="1"/>
  <c r="H784" i="1" s="1"/>
  <c r="C784" i="1"/>
  <c r="G784" i="1" s="1"/>
  <c r="D783" i="1"/>
  <c r="H783" i="1" s="1"/>
  <c r="C783" i="1"/>
  <c r="D782" i="1"/>
  <c r="H782" i="1" s="1"/>
  <c r="C782" i="1"/>
  <c r="D781" i="1"/>
  <c r="H781" i="1" s="1"/>
  <c r="C781" i="1"/>
  <c r="G781" i="1" s="1"/>
  <c r="D780" i="1"/>
  <c r="H780" i="1" s="1"/>
  <c r="C780" i="1"/>
  <c r="G780" i="1" s="1"/>
  <c r="D779" i="1"/>
  <c r="H779" i="1" s="1"/>
  <c r="C779" i="1"/>
  <c r="G779" i="1" s="1"/>
  <c r="D778" i="1"/>
  <c r="H778" i="1" s="1"/>
  <c r="C778" i="1"/>
  <c r="G778" i="1" s="1"/>
  <c r="D777" i="1"/>
  <c r="H777" i="1" s="1"/>
  <c r="C777" i="1"/>
  <c r="G777" i="1" s="1"/>
  <c r="D776" i="1"/>
  <c r="C776" i="1"/>
  <c r="H776" i="1" s="1"/>
  <c r="D775" i="1"/>
  <c r="C775" i="1"/>
  <c r="H775" i="1" s="1"/>
  <c r="D774" i="1"/>
  <c r="C774" i="1"/>
  <c r="D773" i="1"/>
  <c r="C773" i="1"/>
  <c r="H773" i="1" s="1"/>
  <c r="D772" i="1"/>
  <c r="C772" i="1"/>
  <c r="D771" i="1"/>
  <c r="C771" i="1"/>
  <c r="D770" i="1"/>
  <c r="C770" i="1"/>
  <c r="D769" i="1"/>
  <c r="C769" i="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D758" i="1"/>
  <c r="C758" i="1"/>
  <c r="H758" i="1" s="1"/>
  <c r="D757" i="1"/>
  <c r="C757" i="1"/>
  <c r="H757" i="1" s="1"/>
  <c r="D756" i="1"/>
  <c r="C756" i="1"/>
  <c r="D755" i="1"/>
  <c r="C755" i="1"/>
  <c r="D754" i="1"/>
  <c r="C754" i="1"/>
  <c r="D753" i="1"/>
  <c r="C753" i="1"/>
  <c r="D752" i="1"/>
  <c r="C752" i="1"/>
  <c r="D751" i="1"/>
  <c r="C751" i="1"/>
  <c r="H751" i="1" s="1"/>
  <c r="D750" i="1"/>
  <c r="C750" i="1"/>
  <c r="H750" i="1" s="1"/>
  <c r="D749" i="1"/>
  <c r="C749" i="1"/>
  <c r="D748" i="1"/>
  <c r="C748" i="1"/>
  <c r="H748" i="1" s="1"/>
  <c r="D747" i="1"/>
  <c r="C747" i="1"/>
  <c r="H747" i="1" s="1"/>
  <c r="D746" i="1"/>
  <c r="C746" i="1"/>
  <c r="H746" i="1" s="1"/>
  <c r="D745" i="1"/>
  <c r="C745" i="1"/>
  <c r="H745" i="1" s="1"/>
  <c r="D744" i="1"/>
  <c r="C744" i="1"/>
  <c r="D743" i="1"/>
  <c r="C743" i="1"/>
  <c r="H743" i="1" s="1"/>
  <c r="D742" i="1"/>
  <c r="C742" i="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D726" i="1"/>
  <c r="C726" i="1"/>
  <c r="H726" i="1" s="1"/>
  <c r="D725" i="1"/>
  <c r="C725" i="1"/>
  <c r="H725" i="1" s="1"/>
  <c r="D724" i="1"/>
  <c r="C724" i="1"/>
  <c r="H724" i="1" s="1"/>
  <c r="D723" i="1"/>
  <c r="C723" i="1"/>
  <c r="H723" i="1" s="1"/>
  <c r="D722" i="1"/>
  <c r="C722" i="1"/>
  <c r="H722" i="1" s="1"/>
  <c r="D721" i="1"/>
  <c r="C721" i="1"/>
  <c r="H721" i="1" s="1"/>
  <c r="D720" i="1"/>
  <c r="C720" i="1"/>
  <c r="D719" i="1"/>
  <c r="C719" i="1"/>
  <c r="D718" i="1"/>
  <c r="C718" i="1"/>
  <c r="D717" i="1"/>
  <c r="C717" i="1"/>
  <c r="D716" i="1"/>
  <c r="C716" i="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D703" i="1"/>
  <c r="C703" i="1"/>
  <c r="H703" i="1" s="1"/>
  <c r="D702" i="1"/>
  <c r="C702" i="1"/>
  <c r="H702" i="1" s="1"/>
  <c r="D701" i="1"/>
  <c r="C701" i="1"/>
  <c r="H701" i="1" s="1"/>
  <c r="D700" i="1"/>
  <c r="C700" i="1"/>
  <c r="D699" i="1"/>
  <c r="C699" i="1"/>
  <c r="H699" i="1" s="1"/>
  <c r="D698" i="1"/>
  <c r="C698" i="1"/>
  <c r="H698" i="1" s="1"/>
  <c r="D697" i="1"/>
  <c r="C697" i="1"/>
  <c r="H697" i="1" s="1"/>
  <c r="D696" i="1"/>
  <c r="C696" i="1"/>
  <c r="H696" i="1" s="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G687" i="1" s="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G670" i="1" s="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G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H644" i="1" s="1"/>
  <c r="D643" i="1"/>
  <c r="C643" i="1"/>
  <c r="H643" i="1" s="1"/>
  <c r="D642" i="1"/>
  <c r="C642" i="1"/>
  <c r="D641" i="1"/>
  <c r="C641" i="1"/>
  <c r="H641" i="1" s="1"/>
  <c r="C637" i="1"/>
  <c r="D632" i="1"/>
  <c r="C632" i="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D620" i="1"/>
  <c r="C620" i="1"/>
  <c r="C619" i="1"/>
  <c r="D618" i="1"/>
  <c r="C618" i="1"/>
  <c r="D617" i="1"/>
  <c r="C617" i="1"/>
  <c r="D616" i="1"/>
  <c r="C616" i="1"/>
  <c r="H616" i="1" s="1"/>
  <c r="D615" i="1"/>
  <c r="C615" i="1"/>
  <c r="H615" i="1" s="1"/>
  <c r="D614" i="1"/>
  <c r="C614" i="1"/>
  <c r="H614" i="1" s="1"/>
  <c r="D613" i="1"/>
  <c r="C613" i="1"/>
  <c r="H613" i="1" s="1"/>
  <c r="D612" i="1"/>
  <c r="C612" i="1"/>
  <c r="C611" i="1"/>
  <c r="D610" i="1"/>
  <c r="C610" i="1"/>
  <c r="D609" i="1"/>
  <c r="C609" i="1"/>
  <c r="D608" i="1"/>
  <c r="C608" i="1"/>
  <c r="D607" i="1"/>
  <c r="C607" i="1"/>
  <c r="D606" i="1"/>
  <c r="C606" i="1"/>
  <c r="D605" i="1"/>
  <c r="C605" i="1"/>
  <c r="H605" i="1" s="1"/>
  <c r="D604" i="1"/>
  <c r="C604" i="1"/>
  <c r="H604" i="1" s="1"/>
  <c r="D603" i="1"/>
  <c r="C603" i="1"/>
  <c r="H603" i="1" s="1"/>
  <c r="D602" i="1"/>
  <c r="C602" i="1"/>
  <c r="D601" i="1"/>
  <c r="C601" i="1"/>
  <c r="D600" i="1"/>
  <c r="C600" i="1"/>
  <c r="H600" i="1" s="1"/>
  <c r="C599" i="1"/>
  <c r="D598" i="1"/>
  <c r="C598" i="1"/>
  <c r="D597" i="1"/>
  <c r="C597" i="1"/>
  <c r="D596" i="1"/>
  <c r="C596" i="1"/>
  <c r="H596" i="1" s="1"/>
  <c r="D595" i="1"/>
  <c r="C595" i="1"/>
  <c r="D594" i="1"/>
  <c r="C594" i="1"/>
  <c r="H594" i="1" s="1"/>
  <c r="C593" i="1"/>
  <c r="D592" i="1"/>
  <c r="C592" i="1"/>
  <c r="D591" i="1"/>
  <c r="C591" i="1"/>
  <c r="D590" i="1"/>
  <c r="C590" i="1"/>
  <c r="H590" i="1" s="1"/>
  <c r="D589" i="1"/>
  <c r="C589" i="1"/>
  <c r="C588" i="1"/>
  <c r="C587" i="1"/>
  <c r="D586" i="1"/>
  <c r="C586" i="1"/>
  <c r="D585" i="1"/>
  <c r="C585" i="1"/>
  <c r="D584" i="1"/>
  <c r="C584" i="1"/>
  <c r="D583" i="1"/>
  <c r="C583" i="1"/>
  <c r="D582" i="1"/>
  <c r="C582" i="1"/>
  <c r="D581" i="1"/>
  <c r="C581" i="1"/>
  <c r="D580" i="1"/>
  <c r="C580" i="1"/>
  <c r="D579" i="1"/>
  <c r="C579" i="1"/>
  <c r="H579" i="1" s="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H554" i="1" s="1"/>
  <c r="D553" i="1"/>
  <c r="C553" i="1"/>
  <c r="D552" i="1"/>
  <c r="C552" i="1"/>
  <c r="D551" i="1"/>
  <c r="C551" i="1"/>
  <c r="D550" i="1"/>
  <c r="C550" i="1"/>
  <c r="H550" i="1" s="1"/>
  <c r="C549" i="1"/>
  <c r="D548" i="1"/>
  <c r="C548" i="1"/>
  <c r="D547" i="1"/>
  <c r="C547" i="1"/>
  <c r="H547" i="1" s="1"/>
  <c r="D546" i="1"/>
  <c r="C546" i="1"/>
  <c r="D545" i="1"/>
  <c r="C545" i="1"/>
  <c r="H545" i="1" s="1"/>
  <c r="C544" i="1"/>
  <c r="D543" i="1"/>
  <c r="C543" i="1"/>
  <c r="D542" i="1"/>
  <c r="C542" i="1"/>
  <c r="D541" i="1"/>
  <c r="C541" i="1"/>
  <c r="D540" i="1"/>
  <c r="C540" i="1"/>
  <c r="H540" i="1" s="1"/>
  <c r="D539" i="1"/>
  <c r="C539" i="1"/>
  <c r="D538" i="1"/>
  <c r="C538" i="1"/>
  <c r="H538" i="1" s="1"/>
  <c r="C537" i="1"/>
  <c r="D536" i="1"/>
  <c r="C536" i="1"/>
  <c r="H536" i="1" s="1"/>
  <c r="D535" i="1"/>
  <c r="C535" i="1"/>
  <c r="D534" i="1"/>
  <c r="C534" i="1"/>
  <c r="H534" i="1" s="1"/>
  <c r="D533" i="1"/>
  <c r="C533" i="1"/>
  <c r="C532" i="1"/>
  <c r="D531" i="1"/>
  <c r="C531" i="1"/>
  <c r="D530" i="1"/>
  <c r="C530" i="1"/>
  <c r="H530" i="1" s="1"/>
  <c r="D529" i="1"/>
  <c r="C529" i="1"/>
  <c r="D528" i="1"/>
  <c r="C528" i="1"/>
  <c r="D527" i="1"/>
  <c r="C527" i="1"/>
  <c r="D526" i="1"/>
  <c r="C526" i="1"/>
  <c r="D525" i="1"/>
  <c r="C525" i="1"/>
  <c r="D524" i="1"/>
  <c r="C524" i="1"/>
  <c r="C523" i="1"/>
  <c r="C522" i="1"/>
  <c r="D521" i="1"/>
  <c r="C521" i="1"/>
  <c r="H521" i="1" s="1"/>
  <c r="D520" i="1"/>
  <c r="C520" i="1"/>
  <c r="H520" i="1" s="1"/>
  <c r="C519" i="1"/>
  <c r="D518" i="1"/>
  <c r="C518" i="1"/>
  <c r="D517" i="1"/>
  <c r="C517" i="1"/>
  <c r="D516" i="1"/>
  <c r="C516" i="1"/>
  <c r="D515" i="1"/>
  <c r="C515" i="1"/>
  <c r="D514" i="1"/>
  <c r="C514" i="1"/>
  <c r="D513" i="1"/>
  <c r="C513" i="1"/>
  <c r="D512" i="1"/>
  <c r="C512" i="1"/>
  <c r="D511" i="1"/>
  <c r="C511" i="1"/>
  <c r="H511" i="1" s="1"/>
  <c r="D510" i="1"/>
  <c r="C510" i="1"/>
  <c r="C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D495" i="1"/>
  <c r="C495" i="1"/>
  <c r="H495" i="1" s="1"/>
  <c r="D494" i="1"/>
  <c r="C494" i="1"/>
  <c r="D493" i="1"/>
  <c r="C493" i="1"/>
  <c r="H493" i="1" s="1"/>
  <c r="D492" i="1"/>
  <c r="C492" i="1"/>
  <c r="D491" i="1"/>
  <c r="C491" i="1"/>
  <c r="H491" i="1" s="1"/>
  <c r="D490" i="1"/>
  <c r="C490" i="1"/>
  <c r="D489" i="1"/>
  <c r="C489" i="1"/>
  <c r="D488" i="1"/>
  <c r="C488" i="1"/>
  <c r="H488" i="1" s="1"/>
  <c r="D487" i="1"/>
  <c r="C487" i="1"/>
  <c r="D486" i="1"/>
  <c r="C486" i="1"/>
  <c r="H486" i="1" s="1"/>
  <c r="D485" i="1"/>
  <c r="C485" i="1"/>
  <c r="D484" i="1"/>
  <c r="C484" i="1"/>
  <c r="D483" i="1"/>
  <c r="C483" i="1"/>
  <c r="H483" i="1" s="1"/>
  <c r="D482" i="1"/>
  <c r="C482" i="1"/>
  <c r="D481" i="1"/>
  <c r="C481" i="1"/>
  <c r="H481" i="1" s="1"/>
  <c r="D480" i="1"/>
  <c r="C480" i="1"/>
  <c r="H480" i="1" s="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H464" i="1" s="1"/>
  <c r="D463" i="1"/>
  <c r="C463" i="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D452" i="1"/>
  <c r="C452" i="1"/>
  <c r="H452" i="1" s="1"/>
  <c r="D451" i="1"/>
  <c r="C451" i="1"/>
  <c r="H451" i="1" s="1"/>
  <c r="D450" i="1"/>
  <c r="C450" i="1"/>
  <c r="H450" i="1" s="1"/>
  <c r="C449" i="1"/>
  <c r="D448" i="1"/>
  <c r="C448" i="1"/>
  <c r="D447" i="1"/>
  <c r="C447" i="1"/>
  <c r="H447" i="1" s="1"/>
  <c r="D446" i="1"/>
  <c r="C446" i="1"/>
  <c r="D445" i="1"/>
  <c r="C445" i="1"/>
  <c r="H445" i="1" s="1"/>
  <c r="D444" i="1"/>
  <c r="C444" i="1"/>
  <c r="D443" i="1"/>
  <c r="C443" i="1"/>
  <c r="H443" i="1" s="1"/>
  <c r="D442" i="1"/>
  <c r="C442" i="1"/>
  <c r="H442" i="1" s="1"/>
  <c r="D441" i="1"/>
  <c r="C441" i="1"/>
  <c r="D440" i="1"/>
  <c r="C440" i="1"/>
  <c r="D439" i="1"/>
  <c r="C439" i="1"/>
  <c r="H439" i="1" s="1"/>
  <c r="D438" i="1"/>
  <c r="C438" i="1"/>
  <c r="H438" i="1" s="1"/>
  <c r="D437" i="1"/>
  <c r="C437" i="1"/>
  <c r="D436" i="1"/>
  <c r="C436" i="1"/>
  <c r="D435" i="1"/>
  <c r="C435" i="1"/>
  <c r="H435" i="1" s="1"/>
  <c r="D434" i="1"/>
  <c r="C434" i="1"/>
  <c r="H434" i="1" s="1"/>
  <c r="D433" i="1"/>
  <c r="C433" i="1"/>
  <c r="H433" i="1" s="1"/>
  <c r="D432" i="1"/>
  <c r="C432" i="1"/>
  <c r="H432" i="1" s="1"/>
  <c r="D431" i="1"/>
  <c r="C431" i="1"/>
  <c r="H431" i="1" s="1"/>
  <c r="D430" i="1"/>
  <c r="C430" i="1"/>
  <c r="D429" i="1"/>
  <c r="C429" i="1"/>
  <c r="D428" i="1"/>
  <c r="C428" i="1"/>
  <c r="H428" i="1" s="1"/>
  <c r="D427" i="1"/>
  <c r="C427" i="1"/>
  <c r="H427" i="1" s="1"/>
  <c r="D426" i="1"/>
  <c r="C426" i="1"/>
  <c r="H426" i="1" s="1"/>
  <c r="D425" i="1"/>
  <c r="C425" i="1"/>
  <c r="H425" i="1" s="1"/>
  <c r="D424" i="1"/>
  <c r="C424" i="1"/>
  <c r="H424" i="1" s="1"/>
  <c r="D423" i="1"/>
  <c r="C423" i="1"/>
  <c r="H423" i="1" s="1"/>
  <c r="D422" i="1"/>
  <c r="C422" i="1"/>
  <c r="D421" i="1"/>
  <c r="C421" i="1"/>
  <c r="D420" i="1"/>
  <c r="C420" i="1"/>
  <c r="D419" i="1"/>
  <c r="C419" i="1"/>
  <c r="D418" i="1"/>
  <c r="C418" i="1"/>
  <c r="D417" i="1"/>
  <c r="C417" i="1"/>
  <c r="D416" i="1"/>
  <c r="C416" i="1"/>
  <c r="C415" i="1"/>
  <c r="C414" i="1"/>
  <c r="D413" i="1"/>
  <c r="C413" i="1"/>
  <c r="D412" i="1"/>
  <c r="C412" i="1"/>
  <c r="D411" i="1"/>
  <c r="C411" i="1"/>
  <c r="D406" i="1"/>
  <c r="C406" i="1"/>
  <c r="D405" i="1"/>
  <c r="C405" i="1"/>
  <c r="D404" i="1"/>
  <c r="C404" i="1"/>
  <c r="D401" i="1"/>
  <c r="C401" i="1"/>
  <c r="D400" i="1"/>
  <c r="C400" i="1"/>
  <c r="H400" i="1" s="1"/>
  <c r="D399" i="1"/>
  <c r="C399" i="1"/>
  <c r="D398" i="1"/>
  <c r="C398" i="1"/>
  <c r="H398" i="1" s="1"/>
  <c r="D397" i="1"/>
  <c r="C397" i="1"/>
  <c r="D396" i="1"/>
  <c r="C396" i="1"/>
  <c r="D395" i="1"/>
  <c r="C395" i="1"/>
  <c r="D394" i="1"/>
  <c r="C394" i="1"/>
  <c r="H394" i="1" s="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H371" i="1" s="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H356" i="1" s="1"/>
  <c r="D355" i="1"/>
  <c r="C355" i="1"/>
  <c r="H355" i="1" s="1"/>
  <c r="D354" i="1"/>
  <c r="C354" i="1"/>
  <c r="D353" i="1"/>
  <c r="C353" i="1"/>
  <c r="H353" i="1" s="1"/>
  <c r="D352" i="1"/>
  <c r="C352" i="1"/>
  <c r="H352" i="1" s="1"/>
  <c r="D351" i="1"/>
  <c r="C351" i="1"/>
  <c r="D350" i="1"/>
  <c r="C350" i="1"/>
  <c r="H350" i="1" s="1"/>
  <c r="D349" i="1"/>
  <c r="C349" i="1"/>
  <c r="H349" i="1" s="1"/>
  <c r="D348" i="1"/>
  <c r="C348" i="1"/>
  <c r="H348" i="1" s="1"/>
  <c r="C347" i="1"/>
  <c r="C346" i="1"/>
  <c r="D344" i="1"/>
  <c r="C344" i="1"/>
  <c r="H344" i="1" s="1"/>
  <c r="C343" i="1"/>
  <c r="D342" i="1"/>
  <c r="C342" i="1"/>
  <c r="H342" i="1" s="1"/>
  <c r="D341" i="1"/>
  <c r="C341" i="1"/>
  <c r="H341" i="1" s="1"/>
  <c r="C340" i="1"/>
  <c r="C339" i="1"/>
  <c r="D338" i="1"/>
  <c r="C338" i="1"/>
  <c r="H338" i="1" s="1"/>
  <c r="D337" i="1"/>
  <c r="C337" i="1"/>
  <c r="H337" i="1" s="1"/>
  <c r="D336" i="1"/>
  <c r="C336" i="1"/>
  <c r="H336" i="1" s="1"/>
  <c r="D335" i="1"/>
  <c r="C335" i="1"/>
  <c r="H335" i="1" s="1"/>
  <c r="C334" i="1"/>
  <c r="D333" i="1"/>
  <c r="C333" i="1"/>
  <c r="H333" i="1" s="1"/>
  <c r="D332" i="1"/>
  <c r="C332" i="1"/>
  <c r="H332" i="1" s="1"/>
  <c r="C331" i="1"/>
  <c r="D330" i="1"/>
  <c r="C330" i="1"/>
  <c r="H330" i="1" s="1"/>
  <c r="D329" i="1"/>
  <c r="C329" i="1"/>
  <c r="H329" i="1" s="1"/>
  <c r="D328" i="1"/>
  <c r="C328" i="1"/>
  <c r="H328" i="1" s="1"/>
  <c r="D327" i="1"/>
  <c r="C327" i="1"/>
  <c r="C326" i="1"/>
  <c r="D325" i="1"/>
  <c r="C325" i="1"/>
  <c r="D324" i="1"/>
  <c r="C324" i="1"/>
  <c r="D323" i="1"/>
  <c r="C323" i="1"/>
  <c r="H323" i="1" s="1"/>
  <c r="D322" i="1"/>
  <c r="C322" i="1"/>
  <c r="H322" i="1" s="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C312" i="1"/>
  <c r="D311" i="1"/>
  <c r="C311" i="1"/>
  <c r="H311" i="1" s="1"/>
  <c r="D310" i="1"/>
  <c r="C310" i="1"/>
  <c r="H310" i="1" s="1"/>
  <c r="D309" i="1"/>
  <c r="C309" i="1"/>
  <c r="H309" i="1" s="1"/>
  <c r="D308" i="1"/>
  <c r="C308" i="1"/>
  <c r="C307" i="1"/>
  <c r="C306" i="1"/>
  <c r="D305" i="1"/>
  <c r="C305" i="1"/>
  <c r="D304" i="1"/>
  <c r="C304" i="1"/>
  <c r="D303" i="1"/>
  <c r="C303" i="1"/>
  <c r="D302" i="1"/>
  <c r="C302" i="1"/>
  <c r="D301" i="1"/>
  <c r="C301" i="1"/>
  <c r="D300" i="1"/>
  <c r="C300" i="1"/>
  <c r="D299" i="1"/>
  <c r="C299" i="1"/>
  <c r="D298" i="1"/>
  <c r="C298" i="1"/>
  <c r="D297" i="1"/>
  <c r="C297" i="1"/>
  <c r="H297" i="1" s="1"/>
  <c r="D296" i="1"/>
  <c r="C296" i="1"/>
  <c r="D295" i="1"/>
  <c r="C295" i="1"/>
  <c r="C294" i="1"/>
  <c r="D292" i="1"/>
  <c r="C292" i="1"/>
  <c r="H292" i="1" s="1"/>
  <c r="D291" i="1"/>
  <c r="C291" i="1"/>
  <c r="D290" i="1"/>
  <c r="C290" i="1"/>
  <c r="D289" i="1"/>
  <c r="C289" i="1"/>
  <c r="H289" i="1" s="1"/>
  <c r="D288" i="1"/>
  <c r="C288" i="1"/>
  <c r="D284" i="1"/>
  <c r="C284" i="1"/>
  <c r="H284" i="1" s="1"/>
  <c r="D283" i="1"/>
  <c r="C283" i="1"/>
  <c r="H283" i="1" s="1"/>
  <c r="D282" i="1"/>
  <c r="C282" i="1"/>
  <c r="H282" i="1" s="1"/>
  <c r="D281" i="1"/>
  <c r="C281" i="1"/>
  <c r="H281" i="1" s="1"/>
  <c r="D280" i="1"/>
  <c r="C280" i="1"/>
  <c r="D279" i="1"/>
  <c r="C279" i="1"/>
  <c r="D278" i="1"/>
  <c r="C278" i="1"/>
  <c r="D277" i="1"/>
  <c r="C277" i="1"/>
  <c r="H277" i="1" s="1"/>
  <c r="D276" i="1"/>
  <c r="C276" i="1"/>
  <c r="H276" i="1" s="1"/>
  <c r="C275" i="1"/>
  <c r="D274" i="1"/>
  <c r="C274" i="1"/>
  <c r="D273" i="1"/>
  <c r="C273" i="1"/>
  <c r="D272" i="1"/>
  <c r="C272" i="1"/>
  <c r="D271" i="1"/>
  <c r="C271" i="1"/>
  <c r="D270" i="1"/>
  <c r="C270" i="1"/>
  <c r="D269" i="1"/>
  <c r="C269" i="1"/>
  <c r="D268" i="1"/>
  <c r="C268" i="1"/>
  <c r="H268" i="1" s="1"/>
  <c r="D267" i="1"/>
  <c r="C267" i="1"/>
  <c r="D266" i="1"/>
  <c r="C266" i="1"/>
  <c r="D265" i="1"/>
  <c r="C265" i="1"/>
  <c r="D264" i="1"/>
  <c r="C264" i="1"/>
  <c r="D263" i="1"/>
  <c r="C263" i="1"/>
  <c r="D262" i="1"/>
  <c r="C262" i="1"/>
  <c r="D261" i="1"/>
  <c r="C261" i="1"/>
  <c r="H261" i="1" s="1"/>
  <c r="C260" i="1"/>
  <c r="C259" i="1"/>
  <c r="D258" i="1"/>
  <c r="C258" i="1"/>
  <c r="H258" i="1" s="1"/>
  <c r="D257" i="1"/>
  <c r="C257" i="1"/>
  <c r="H257" i="1" s="1"/>
  <c r="D256" i="1"/>
  <c r="C256" i="1"/>
  <c r="H256" i="1" s="1"/>
  <c r="C255" i="1"/>
  <c r="D254" i="1"/>
  <c r="C254" i="1"/>
  <c r="D253" i="1"/>
  <c r="C253" i="1"/>
  <c r="D252" i="1"/>
  <c r="C252" i="1"/>
  <c r="D251" i="1"/>
  <c r="C251" i="1"/>
  <c r="D250" i="1"/>
  <c r="C250" i="1"/>
  <c r="D249" i="1"/>
  <c r="C249" i="1"/>
  <c r="C248" i="1"/>
  <c r="D247" i="1"/>
  <c r="C247" i="1"/>
  <c r="H247" i="1" s="1"/>
  <c r="D246" i="1"/>
  <c r="C246" i="1"/>
  <c r="D245" i="1"/>
  <c r="C245" i="1"/>
  <c r="H245" i="1" s="1"/>
  <c r="D244" i="1"/>
  <c r="C244" i="1"/>
  <c r="C243" i="1"/>
  <c r="D242" i="1"/>
  <c r="C242" i="1"/>
  <c r="D241" i="1"/>
  <c r="C241" i="1"/>
  <c r="D240" i="1"/>
  <c r="C240" i="1"/>
  <c r="D239" i="1"/>
  <c r="C239" i="1"/>
  <c r="D238" i="1"/>
  <c r="C238" i="1"/>
  <c r="H238" i="1" s="1"/>
  <c r="D237" i="1"/>
  <c r="C237" i="1"/>
  <c r="C236" i="1"/>
  <c r="D235" i="1"/>
  <c r="C235" i="1"/>
  <c r="H235" i="1" s="1"/>
  <c r="D234" i="1"/>
  <c r="C234" i="1"/>
  <c r="H234" i="1" s="1"/>
  <c r="D233" i="1"/>
  <c r="C233" i="1"/>
  <c r="H233" i="1" s="1"/>
  <c r="D232" i="1"/>
  <c r="C232" i="1"/>
  <c r="H232" i="1" s="1"/>
  <c r="D231" i="1"/>
  <c r="C231" i="1"/>
  <c r="H231" i="1" s="1"/>
  <c r="D230" i="1"/>
  <c r="C230" i="1"/>
  <c r="D229" i="1"/>
  <c r="C229" i="1"/>
  <c r="H229" i="1" s="1"/>
  <c r="D228" i="1"/>
  <c r="C228" i="1"/>
  <c r="D227" i="1"/>
  <c r="C227" i="1"/>
  <c r="G226" i="1"/>
  <c r="D226" i="1"/>
  <c r="C226" i="1"/>
  <c r="H226" i="1" s="1"/>
  <c r="D225" i="1"/>
  <c r="C225" i="1"/>
  <c r="H225" i="1" s="1"/>
  <c r="C224" i="1"/>
  <c r="D223" i="1"/>
  <c r="C223" i="1"/>
  <c r="H223" i="1" s="1"/>
  <c r="D222" i="1"/>
  <c r="C222" i="1"/>
  <c r="H222" i="1" s="1"/>
  <c r="C221" i="1"/>
  <c r="D219" i="1"/>
  <c r="C219" i="1"/>
  <c r="D218" i="1"/>
  <c r="C218" i="1"/>
  <c r="H218" i="1" s="1"/>
  <c r="D217" i="1"/>
  <c r="C217" i="1"/>
  <c r="H217" i="1" s="1"/>
  <c r="D216" i="1"/>
  <c r="C216" i="1"/>
  <c r="H216" i="1" s="1"/>
  <c r="C215" i="1"/>
  <c r="D214" i="1"/>
  <c r="C214" i="1"/>
  <c r="H214" i="1" s="1"/>
  <c r="D213" i="1"/>
  <c r="C213" i="1"/>
  <c r="H213" i="1" s="1"/>
  <c r="C212" i="1"/>
  <c r="D211" i="1"/>
  <c r="C211" i="1"/>
  <c r="D210" i="1"/>
  <c r="C210" i="1"/>
  <c r="H210" i="1" s="1"/>
  <c r="D209" i="1"/>
  <c r="G209" i="1" s="1"/>
  <c r="C209" i="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D199" i="1"/>
  <c r="C199" i="1"/>
  <c r="D198" i="1"/>
  <c r="C198" i="1"/>
  <c r="D197" i="1"/>
  <c r="C197" i="1"/>
  <c r="D196" i="1"/>
  <c r="C196" i="1"/>
  <c r="H196" i="1" s="1"/>
  <c r="D195" i="1"/>
  <c r="C195" i="1"/>
  <c r="H195" i="1" s="1"/>
  <c r="D194" i="1"/>
  <c r="C194" i="1"/>
  <c r="H194" i="1" s="1"/>
  <c r="D193" i="1"/>
  <c r="C193" i="1"/>
  <c r="H193" i="1" s="1"/>
  <c r="C192" i="1"/>
  <c r="D191" i="1"/>
  <c r="C191" i="1"/>
  <c r="H191" i="1" s="1"/>
  <c r="D190" i="1"/>
  <c r="C190" i="1"/>
  <c r="H190" i="1" s="1"/>
  <c r="D189" i="1"/>
  <c r="C189" i="1"/>
  <c r="D188" i="1"/>
  <c r="C188" i="1"/>
  <c r="H188" i="1" s="1"/>
  <c r="D187" i="1"/>
  <c r="C187" i="1"/>
  <c r="H187" i="1" s="1"/>
  <c r="D186" i="1"/>
  <c r="C186" i="1"/>
  <c r="H186" i="1" s="1"/>
  <c r="D185" i="1"/>
  <c r="C185" i="1"/>
  <c r="H185" i="1" s="1"/>
  <c r="D184" i="1"/>
  <c r="C184" i="1"/>
  <c r="H184" i="1" s="1"/>
  <c r="D183" i="1"/>
  <c r="C183" i="1"/>
  <c r="D182" i="1"/>
  <c r="C182" i="1"/>
  <c r="H182" i="1" s="1"/>
  <c r="D181" i="1"/>
  <c r="C181" i="1"/>
  <c r="D180" i="1"/>
  <c r="C180" i="1"/>
  <c r="H180" i="1" s="1"/>
  <c r="D179" i="1"/>
  <c r="C179" i="1"/>
  <c r="H179" i="1" s="1"/>
  <c r="D178" i="1"/>
  <c r="C178" i="1"/>
  <c r="D177" i="1"/>
  <c r="C177" i="1"/>
  <c r="D176" i="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D163" i="1"/>
  <c r="C163" i="1"/>
  <c r="D162" i="1"/>
  <c r="C162" i="1"/>
  <c r="D161" i="1"/>
  <c r="C161" i="1"/>
  <c r="D160" i="1"/>
  <c r="C160" i="1"/>
  <c r="H160" i="1" s="1"/>
  <c r="C159" i="1"/>
  <c r="D158" i="1"/>
  <c r="C158" i="1"/>
  <c r="D157" i="1"/>
  <c r="C157" i="1"/>
  <c r="D156" i="1"/>
  <c r="C156" i="1"/>
  <c r="H156" i="1" s="1"/>
  <c r="D155" i="1"/>
  <c r="C155" i="1"/>
  <c r="D154" i="1"/>
  <c r="C154" i="1"/>
  <c r="H154" i="1" s="1"/>
  <c r="D153" i="1"/>
  <c r="C153" i="1"/>
  <c r="H153" i="1" s="1"/>
  <c r="D152" i="1"/>
  <c r="C152" i="1"/>
  <c r="D151" i="1"/>
  <c r="C151" i="1"/>
  <c r="H151" i="1" s="1"/>
  <c r="D150" i="1"/>
  <c r="C150" i="1"/>
  <c r="C149" i="1"/>
  <c r="C148" i="1"/>
  <c r="D146" i="1"/>
  <c r="C146" i="1"/>
  <c r="D145" i="1"/>
  <c r="C145" i="1"/>
  <c r="D144" i="1"/>
  <c r="C144" i="1"/>
  <c r="D143" i="1"/>
  <c r="C143" i="1"/>
  <c r="D142" i="1"/>
  <c r="C142" i="1"/>
  <c r="H142" i="1" s="1"/>
  <c r="D141" i="1"/>
  <c r="C141" i="1"/>
  <c r="D140" i="1"/>
  <c r="C140" i="1"/>
  <c r="D139" i="1"/>
  <c r="C139" i="1"/>
  <c r="D138" i="1"/>
  <c r="C138" i="1"/>
  <c r="D137" i="1"/>
  <c r="C137" i="1"/>
  <c r="D136" i="1"/>
  <c r="C136" i="1"/>
  <c r="D135" i="1"/>
  <c r="C135" i="1"/>
  <c r="D134" i="1"/>
  <c r="C134" i="1"/>
  <c r="D133" i="1"/>
  <c r="C133" i="1"/>
  <c r="H133" i="1" s="1"/>
  <c r="D132" i="1"/>
  <c r="C132" i="1"/>
  <c r="H132" i="1" s="1"/>
  <c r="D131" i="1"/>
  <c r="C131" i="1"/>
  <c r="C130" i="1"/>
  <c r="C129" i="1"/>
  <c r="D128" i="1"/>
  <c r="C128" i="1"/>
  <c r="D127" i="1"/>
  <c r="C127" i="1"/>
  <c r="D126" i="1"/>
  <c r="C126" i="1"/>
  <c r="H126" i="1" s="1"/>
  <c r="D125" i="1"/>
  <c r="C125" i="1"/>
  <c r="H125" i="1" s="1"/>
  <c r="C124" i="1"/>
  <c r="D123" i="1"/>
  <c r="C123" i="1"/>
  <c r="H123" i="1" s="1"/>
  <c r="D122" i="1"/>
  <c r="C122" i="1"/>
  <c r="C121" i="1"/>
  <c r="C120" i="1"/>
  <c r="D119" i="1"/>
  <c r="C119" i="1"/>
  <c r="H119" i="1" s="1"/>
  <c r="D118" i="1"/>
  <c r="C118" i="1"/>
  <c r="H118" i="1" s="1"/>
  <c r="D117" i="1"/>
  <c r="C117" i="1"/>
  <c r="D116" i="1"/>
  <c r="C116" i="1"/>
  <c r="D115" i="1"/>
  <c r="C115" i="1"/>
  <c r="H115" i="1" s="1"/>
  <c r="D114" i="1"/>
  <c r="C114" i="1"/>
  <c r="H114" i="1" s="1"/>
  <c r="D113" i="1"/>
  <c r="C113" i="1"/>
  <c r="D112" i="1"/>
  <c r="C112" i="1"/>
  <c r="D111" i="1"/>
  <c r="C111" i="1"/>
  <c r="D110" i="1"/>
  <c r="C110" i="1"/>
  <c r="D109" i="1"/>
  <c r="C109" i="1"/>
  <c r="C108" i="1"/>
  <c r="D107" i="1"/>
  <c r="C107" i="1"/>
  <c r="D106" i="1"/>
  <c r="C106" i="1"/>
  <c r="H106" i="1" s="1"/>
  <c r="D105" i="1"/>
  <c r="C105" i="1"/>
  <c r="H105" i="1" s="1"/>
  <c r="D104" i="1"/>
  <c r="C104" i="1"/>
  <c r="H104" i="1" s="1"/>
  <c r="D103" i="1"/>
  <c r="C103" i="1"/>
  <c r="H103" i="1" s="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H88" i="1" s="1"/>
  <c r="C87" i="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C73" i="1"/>
  <c r="D72" i="1"/>
  <c r="C72" i="1"/>
  <c r="H72" i="1" s="1"/>
  <c r="D71" i="1"/>
  <c r="C71" i="1"/>
  <c r="H71" i="1" s="1"/>
  <c r="C70" i="1"/>
  <c r="D69" i="1"/>
  <c r="C69" i="1"/>
  <c r="H69" i="1" s="1"/>
  <c r="D68" i="1"/>
  <c r="C68" i="1"/>
  <c r="H68" i="1" s="1"/>
  <c r="C67" i="1"/>
  <c r="D66" i="1"/>
  <c r="C66" i="1"/>
  <c r="H66" i="1" s="1"/>
  <c r="D65" i="1"/>
  <c r="C65" i="1"/>
  <c r="H65" i="1" s="1"/>
  <c r="D64" i="1"/>
  <c r="C64" i="1"/>
  <c r="H64" i="1" s="1"/>
  <c r="D63" i="1"/>
  <c r="C63" i="1"/>
  <c r="H63" i="1" s="1"/>
  <c r="D62" i="1"/>
  <c r="C62" i="1"/>
  <c r="H62" i="1" s="1"/>
  <c r="C61" i="1"/>
  <c r="D60" i="1"/>
  <c r="C60" i="1"/>
  <c r="H60" i="1" s="1"/>
  <c r="D59" i="1"/>
  <c r="C59" i="1"/>
  <c r="H59" i="1" s="1"/>
  <c r="C58" i="1"/>
  <c r="D57" i="1"/>
  <c r="C57" i="1"/>
  <c r="D56" i="1"/>
  <c r="C56" i="1"/>
  <c r="D55" i="1"/>
  <c r="C55" i="1"/>
  <c r="D54" i="1"/>
  <c r="C54" i="1"/>
  <c r="D53" i="1"/>
  <c r="C53" i="1"/>
  <c r="D52" i="1"/>
  <c r="C52" i="1"/>
  <c r="D51" i="1"/>
  <c r="C51" i="1"/>
  <c r="D50" i="1"/>
  <c r="C50" i="1"/>
  <c r="D49" i="1"/>
  <c r="C49" i="1"/>
  <c r="D48" i="1"/>
  <c r="C48" i="1"/>
  <c r="D47" i="1"/>
  <c r="C47" i="1"/>
  <c r="D45" i="1"/>
  <c r="C45" i="1"/>
  <c r="H45" i="1" s="1"/>
  <c r="D44" i="1"/>
  <c r="C44" i="1"/>
  <c r="H44" i="1" s="1"/>
  <c r="D43" i="1"/>
  <c r="C43" i="1"/>
  <c r="H43" i="1" s="1"/>
  <c r="D42" i="1"/>
  <c r="C42" i="1"/>
  <c r="H42" i="1" s="1"/>
  <c r="C41" i="1"/>
  <c r="C40" i="1"/>
  <c r="D39" i="1"/>
  <c r="C39" i="1"/>
  <c r="H39" i="1" s="1"/>
  <c r="D38" i="1"/>
  <c r="C38" i="1"/>
  <c r="H38" i="1" s="1"/>
  <c r="D37" i="1"/>
  <c r="C37" i="1"/>
  <c r="H37" i="1" s="1"/>
  <c r="C36" i="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D25" i="1"/>
  <c r="C25" i="1"/>
  <c r="D24" i="1"/>
  <c r="C24" i="1"/>
  <c r="H24" i="1" s="1"/>
  <c r="D23" i="1"/>
  <c r="C23" i="1"/>
  <c r="H23" i="1" s="1"/>
  <c r="D22" i="1"/>
  <c r="C22" i="1"/>
  <c r="H22" i="1" s="1"/>
  <c r="D21" i="1"/>
  <c r="C21" i="1"/>
  <c r="H21" i="1" s="1"/>
  <c r="D20" i="1"/>
  <c r="C20" i="1"/>
  <c r="C19" i="1"/>
  <c r="D18" i="1"/>
  <c r="C18" i="1"/>
  <c r="H18" i="1" s="1"/>
  <c r="D17" i="1"/>
  <c r="C17" i="1"/>
  <c r="D16" i="1"/>
  <c r="C16" i="1"/>
  <c r="D15" i="1"/>
  <c r="C15" i="1"/>
  <c r="D14" i="1"/>
  <c r="C14" i="1"/>
  <c r="D13" i="1"/>
  <c r="C13" i="1"/>
  <c r="D12" i="1"/>
  <c r="C12" i="1"/>
  <c r="D11" i="1"/>
  <c r="C11" i="1"/>
  <c r="D10" i="1"/>
  <c r="C10" i="1"/>
  <c r="D9" i="1"/>
  <c r="C9" i="1"/>
  <c r="D8" i="1"/>
  <c r="C8" i="1"/>
  <c r="D7" i="1"/>
  <c r="C7" i="1"/>
  <c r="D6" i="1"/>
  <c r="C6" i="1"/>
  <c r="D5" i="1"/>
  <c r="C5" i="1"/>
  <c r="D4" i="1"/>
  <c r="C4" i="1"/>
  <c r="C3" i="1"/>
  <c r="E293" i="9" l="1"/>
  <c r="B293" i="9" s="1"/>
  <c r="E297" i="9"/>
  <c r="B297" i="9" s="1"/>
  <c r="E299" i="9"/>
  <c r="B299" i="9" s="1"/>
  <c r="H1423" i="1"/>
  <c r="D1424" i="1"/>
  <c r="H1424" i="1" s="1"/>
  <c r="D1408" i="1"/>
  <c r="H1408" i="1" s="1"/>
  <c r="I27" i="3"/>
  <c r="D1416" i="1"/>
  <c r="H1416" i="1" s="1"/>
  <c r="H1413" i="1"/>
  <c r="H1404" i="1"/>
  <c r="H1401" i="1"/>
  <c r="H1399" i="1"/>
  <c r="H1387" i="1"/>
  <c r="H1384" i="1"/>
  <c r="H1382" i="1"/>
  <c r="H1381" i="1"/>
  <c r="H1380" i="1"/>
  <c r="H1379" i="1"/>
  <c r="H1378" i="1"/>
  <c r="H1376" i="1"/>
  <c r="H1377" i="1"/>
  <c r="H1375" i="1"/>
  <c r="H1374" i="1"/>
  <c r="H1373" i="1"/>
  <c r="H1372" i="1"/>
  <c r="H1371" i="1"/>
  <c r="H1369" i="1"/>
  <c r="H1370" i="1"/>
  <c r="H1368" i="1"/>
  <c r="H1367" i="1"/>
  <c r="H1366" i="1"/>
  <c r="H1365" i="1"/>
  <c r="H1364" i="1"/>
  <c r="H1363" i="1"/>
  <c r="H1362" i="1"/>
  <c r="H1360" i="1"/>
  <c r="H1361" i="1"/>
  <c r="H1359" i="1"/>
  <c r="H1358" i="1"/>
  <c r="H1357" i="1"/>
  <c r="H1355" i="1"/>
  <c r="H1356" i="1"/>
  <c r="H1354" i="1"/>
  <c r="H1353" i="1"/>
  <c r="H1352" i="1"/>
  <c r="H1351" i="1"/>
  <c r="H1350" i="1"/>
  <c r="H1348" i="1"/>
  <c r="H1349" i="1"/>
  <c r="H1347" i="1"/>
  <c r="H1346" i="1"/>
  <c r="H1344" i="1"/>
  <c r="H1345" i="1"/>
  <c r="H1343" i="1"/>
  <c r="H1342" i="1"/>
  <c r="H1341" i="1"/>
  <c r="H1340" i="1"/>
  <c r="H1339" i="1"/>
  <c r="H1337" i="1"/>
  <c r="H1338" i="1"/>
  <c r="H1336" i="1"/>
  <c r="H1333" i="1"/>
  <c r="H1335" i="1"/>
  <c r="H1334" i="1"/>
  <c r="H1332" i="1"/>
  <c r="H1330" i="1"/>
  <c r="H1331" i="1"/>
  <c r="H1328" i="1"/>
  <c r="H1327" i="1"/>
  <c r="H1326" i="1"/>
  <c r="H1325" i="1"/>
  <c r="H1324" i="1"/>
  <c r="H1322" i="1"/>
  <c r="H1323" i="1"/>
  <c r="H1321" i="1"/>
  <c r="H1320" i="1"/>
  <c r="H1319" i="1"/>
  <c r="H1318" i="1"/>
  <c r="H1316" i="1"/>
  <c r="H1317" i="1"/>
  <c r="H1315" i="1"/>
  <c r="H1314" i="1"/>
  <c r="H1313" i="1"/>
  <c r="H1312" i="1"/>
  <c r="H1311" i="1"/>
  <c r="H1307" i="1"/>
  <c r="H1310" i="1"/>
  <c r="H1306" i="1"/>
  <c r="H1304" i="1"/>
  <c r="H1305" i="1"/>
  <c r="E5" i="6"/>
  <c r="H1303" i="1"/>
  <c r="H1300" i="1"/>
  <c r="H1301" i="1"/>
  <c r="G1475" i="1"/>
  <c r="H1453" i="1"/>
  <c r="H1454" i="1"/>
  <c r="J1456" i="1"/>
  <c r="H1420" i="1"/>
  <c r="G1263" i="1"/>
  <c r="G1578" i="1"/>
  <c r="G1574" i="1"/>
  <c r="G1570" i="1"/>
  <c r="G1556" i="1"/>
  <c r="G1550" i="1"/>
  <c r="D49" i="8"/>
  <c r="C1524" i="1" s="1"/>
  <c r="H1524" i="1" s="1"/>
  <c r="G1538" i="1"/>
  <c r="G1534" i="1"/>
  <c r="G1530" i="1"/>
  <c r="G1520" i="1"/>
  <c r="G1511" i="1"/>
  <c r="H1511" i="1"/>
  <c r="G1490" i="1"/>
  <c r="G1486" i="1"/>
  <c r="G1256" i="1"/>
  <c r="G1230" i="1"/>
  <c r="G1228" i="1"/>
  <c r="G1207" i="1"/>
  <c r="G1206" i="1"/>
  <c r="G1204" i="1"/>
  <c r="G1203" i="1"/>
  <c r="G1201" i="1"/>
  <c r="G1202" i="1"/>
  <c r="G1200" i="1"/>
  <c r="G1198" i="1"/>
  <c r="G1197" i="1"/>
  <c r="G1196" i="1"/>
  <c r="G1195" i="1"/>
  <c r="G1194" i="1"/>
  <c r="G1193" i="1"/>
  <c r="G1191" i="1"/>
  <c r="D1183" i="1"/>
  <c r="H1183" i="1" s="1"/>
  <c r="D1184" i="1"/>
  <c r="H1184" i="1" s="1"/>
  <c r="G1181" i="1"/>
  <c r="G1175" i="1"/>
  <c r="G1173" i="1"/>
  <c r="G1167" i="1"/>
  <c r="G1168" i="1"/>
  <c r="G1162" i="1"/>
  <c r="G1157" i="1"/>
  <c r="G1150" i="1"/>
  <c r="G1149" i="1"/>
  <c r="G1147" i="1"/>
  <c r="G1146" i="1"/>
  <c r="G1145" i="1"/>
  <c r="G1143" i="1"/>
  <c r="G1140" i="1"/>
  <c r="G1137" i="1"/>
  <c r="G1135" i="1"/>
  <c r="G1134" i="1"/>
  <c r="G1133" i="1"/>
  <c r="G1132" i="1"/>
  <c r="G1131" i="1"/>
  <c r="G1130" i="1"/>
  <c r="H1129" i="1"/>
  <c r="H1127" i="1"/>
  <c r="H1128" i="1"/>
  <c r="H1120" i="1"/>
  <c r="H1112" i="1"/>
  <c r="H1113" i="1"/>
  <c r="H1104" i="1"/>
  <c r="G1066" i="1"/>
  <c r="G1062" i="1"/>
  <c r="G1061" i="1"/>
  <c r="G1060" i="1"/>
  <c r="G1059" i="1"/>
  <c r="G1057" i="1"/>
  <c r="G1058" i="1"/>
  <c r="G1041" i="1"/>
  <c r="G1034" i="1"/>
  <c r="H1019" i="1"/>
  <c r="H1013" i="1"/>
  <c r="H1016" i="1"/>
  <c r="H965" i="1"/>
  <c r="H964" i="1"/>
  <c r="H963" i="1"/>
  <c r="H961" i="1"/>
  <c r="H960" i="1"/>
  <c r="H959" i="1"/>
  <c r="H958" i="1"/>
  <c r="H957" i="1"/>
  <c r="H956" i="1"/>
  <c r="H955" i="1"/>
  <c r="H954" i="1"/>
  <c r="H953" i="1"/>
  <c r="G927" i="1"/>
  <c r="G917" i="1"/>
  <c r="G915" i="1"/>
  <c r="G913" i="1"/>
  <c r="G911" i="1"/>
  <c r="G909" i="1"/>
  <c r="G907" i="1"/>
  <c r="G900" i="1"/>
  <c r="G893" i="1"/>
  <c r="H875" i="1"/>
  <c r="H873" i="1"/>
  <c r="H868" i="1"/>
  <c r="F236" i="9"/>
  <c r="B236" i="9" s="1"/>
  <c r="H865" i="1"/>
  <c r="H860" i="1"/>
  <c r="H851" i="1"/>
  <c r="H848" i="1"/>
  <c r="H847" i="1"/>
  <c r="H846" i="1"/>
  <c r="H842" i="1"/>
  <c r="H841" i="1"/>
  <c r="H839" i="1"/>
  <c r="H837" i="1"/>
  <c r="H836" i="1"/>
  <c r="H835" i="1"/>
  <c r="H834" i="1"/>
  <c r="H833" i="1"/>
  <c r="H831" i="1"/>
  <c r="H829" i="1"/>
  <c r="H827" i="1"/>
  <c r="H826" i="1"/>
  <c r="H825" i="1"/>
  <c r="H824" i="1"/>
  <c r="H823" i="1"/>
  <c r="H820" i="1"/>
  <c r="H819" i="1"/>
  <c r="H818" i="1"/>
  <c r="H817" i="1"/>
  <c r="H815" i="1"/>
  <c r="H814" i="1"/>
  <c r="H813" i="1"/>
  <c r="H812" i="1"/>
  <c r="H810" i="1"/>
  <c r="G807" i="1"/>
  <c r="G806" i="1"/>
  <c r="G805" i="1"/>
  <c r="G804" i="1"/>
  <c r="G803" i="1"/>
  <c r="G802" i="1"/>
  <c r="G800" i="1"/>
  <c r="G799" i="1"/>
  <c r="G797" i="1"/>
  <c r="G795" i="1"/>
  <c r="G794" i="1"/>
  <c r="G793" i="1"/>
  <c r="G791" i="1"/>
  <c r="G790" i="1"/>
  <c r="G789" i="1"/>
  <c r="G788" i="1"/>
  <c r="G787" i="1"/>
  <c r="G783" i="1"/>
  <c r="G782" i="1"/>
  <c r="H774" i="1"/>
  <c r="H772" i="1"/>
  <c r="H771" i="1"/>
  <c r="H770" i="1"/>
  <c r="H769" i="1"/>
  <c r="H759" i="1"/>
  <c r="H756" i="1"/>
  <c r="H755" i="1"/>
  <c r="H754" i="1"/>
  <c r="H753" i="1"/>
  <c r="H752" i="1"/>
  <c r="H749" i="1"/>
  <c r="H744" i="1"/>
  <c r="F224" i="9"/>
  <c r="H742" i="1"/>
  <c r="H727" i="1"/>
  <c r="H720" i="1"/>
  <c r="H719" i="1"/>
  <c r="H718" i="1"/>
  <c r="H717" i="1"/>
  <c r="H716" i="1"/>
  <c r="H704" i="1"/>
  <c r="H700" i="1"/>
  <c r="G695" i="1"/>
  <c r="G694" i="1"/>
  <c r="G693" i="1"/>
  <c r="G692" i="1"/>
  <c r="G691" i="1"/>
  <c r="G690" i="1"/>
  <c r="G689" i="1"/>
  <c r="G688" i="1"/>
  <c r="G686" i="1"/>
  <c r="G685" i="1"/>
  <c r="G684" i="1"/>
  <c r="G683" i="1"/>
  <c r="G682" i="1"/>
  <c r="G681" i="1"/>
  <c r="G680" i="1"/>
  <c r="G679" i="1"/>
  <c r="G678" i="1"/>
  <c r="G677" i="1"/>
  <c r="G676" i="1"/>
  <c r="G675" i="1"/>
  <c r="G674" i="1"/>
  <c r="G673" i="1"/>
  <c r="G672" i="1"/>
  <c r="G671" i="1"/>
  <c r="G669" i="1"/>
  <c r="G667" i="1"/>
  <c r="G666" i="1"/>
  <c r="G665" i="1"/>
  <c r="G664" i="1"/>
  <c r="G663" i="1"/>
  <c r="E275" i="9"/>
  <c r="F271" i="9"/>
  <c r="B271" i="9" s="1"/>
  <c r="H620" i="1"/>
  <c r="H621" i="1"/>
  <c r="H618" i="1"/>
  <c r="H617" i="1"/>
  <c r="H611" i="1"/>
  <c r="H612" i="1"/>
  <c r="H610" i="1"/>
  <c r="H609" i="1"/>
  <c r="H608" i="1"/>
  <c r="F269" i="9"/>
  <c r="B269" i="9" s="1"/>
  <c r="H606" i="1"/>
  <c r="H607" i="1"/>
  <c r="F267" i="9"/>
  <c r="B267" i="9" s="1"/>
  <c r="H602" i="1"/>
  <c r="B265" i="9"/>
  <c r="F265" i="9"/>
  <c r="H599" i="1"/>
  <c r="H601" i="1"/>
  <c r="H597" i="1"/>
  <c r="H598" i="1"/>
  <c r="E593" i="4"/>
  <c r="D587" i="1" s="1"/>
  <c r="G587" i="1" s="1"/>
  <c r="E143" i="9"/>
  <c r="B143" i="9" s="1"/>
  <c r="F263" i="9"/>
  <c r="B263" i="9" s="1"/>
  <c r="H595" i="1"/>
  <c r="F261" i="9"/>
  <c r="B261" i="9" s="1"/>
  <c r="H593" i="1"/>
  <c r="H592" i="1"/>
  <c r="H591" i="1"/>
  <c r="F259" i="9"/>
  <c r="B259" i="9" s="1"/>
  <c r="D588" i="1"/>
  <c r="G588" i="1" s="1"/>
  <c r="H587" i="1"/>
  <c r="H588" i="1"/>
  <c r="H589" i="1"/>
  <c r="F257" i="9"/>
  <c r="B257" i="9" s="1"/>
  <c r="H586" i="1"/>
  <c r="H584" i="1"/>
  <c r="H585" i="1"/>
  <c r="H583" i="1"/>
  <c r="H581" i="1"/>
  <c r="H582" i="1"/>
  <c r="H580" i="1"/>
  <c r="H578" i="1"/>
  <c r="H577" i="1"/>
  <c r="H574" i="1"/>
  <c r="H575" i="1"/>
  <c r="H576" i="1"/>
  <c r="H573" i="1"/>
  <c r="H571" i="1"/>
  <c r="H572" i="1"/>
  <c r="H570" i="1"/>
  <c r="H568" i="1"/>
  <c r="H569" i="1"/>
  <c r="H567" i="1"/>
  <c r="H565" i="1"/>
  <c r="H566" i="1"/>
  <c r="H564" i="1"/>
  <c r="H561" i="1"/>
  <c r="H562" i="1"/>
  <c r="H563" i="1"/>
  <c r="H560" i="1"/>
  <c r="H559" i="1"/>
  <c r="H557" i="1"/>
  <c r="H558" i="1"/>
  <c r="E529" i="4"/>
  <c r="D523" i="1" s="1"/>
  <c r="H556" i="1"/>
  <c r="H555" i="1"/>
  <c r="H553" i="1"/>
  <c r="H552" i="1"/>
  <c r="H549" i="1"/>
  <c r="H551" i="1"/>
  <c r="H548" i="1"/>
  <c r="H544" i="1"/>
  <c r="H546" i="1"/>
  <c r="H543" i="1"/>
  <c r="H542" i="1"/>
  <c r="H541" i="1"/>
  <c r="B255" i="9"/>
  <c r="H537" i="1"/>
  <c r="H539" i="1"/>
  <c r="F255" i="9"/>
  <c r="H535" i="1"/>
  <c r="F253" i="9"/>
  <c r="B253" i="9" s="1"/>
  <c r="H532" i="1"/>
  <c r="H533" i="1"/>
  <c r="F251" i="9"/>
  <c r="B251" i="9" s="1"/>
  <c r="H529" i="1"/>
  <c r="H531" i="1"/>
  <c r="H528" i="1"/>
  <c r="H527" i="1"/>
  <c r="H526" i="1"/>
  <c r="H523" i="1"/>
  <c r="H524" i="1"/>
  <c r="H525" i="1"/>
  <c r="H519" i="1"/>
  <c r="F249" i="9"/>
  <c r="B249" i="9" s="1"/>
  <c r="H518" i="1"/>
  <c r="H516" i="1"/>
  <c r="H517" i="1"/>
  <c r="H515" i="1"/>
  <c r="H513" i="1"/>
  <c r="H514" i="1"/>
  <c r="H509" i="1"/>
  <c r="H510" i="1"/>
  <c r="H512" i="1"/>
  <c r="H507" i="1"/>
  <c r="H505" i="1"/>
  <c r="H501" i="1"/>
  <c r="H503" i="1"/>
  <c r="H499" i="1"/>
  <c r="B247" i="9"/>
  <c r="F247" i="9"/>
  <c r="H496" i="1"/>
  <c r="H497" i="1"/>
  <c r="F245" i="9"/>
  <c r="B245" i="9" s="1"/>
  <c r="H494" i="1"/>
  <c r="H492" i="1"/>
  <c r="F243" i="9"/>
  <c r="B243" i="9" s="1"/>
  <c r="H489" i="1"/>
  <c r="H490" i="1"/>
  <c r="B241" i="9"/>
  <c r="F241" i="9"/>
  <c r="H487" i="1"/>
  <c r="F239" i="9"/>
  <c r="B239" i="9" s="1"/>
  <c r="H484" i="1"/>
  <c r="H485" i="1"/>
  <c r="B238" i="9"/>
  <c r="H478" i="1"/>
  <c r="H479" i="1"/>
  <c r="H482" i="1"/>
  <c r="H477" i="1"/>
  <c r="H475" i="1"/>
  <c r="H476" i="1"/>
  <c r="H474" i="1"/>
  <c r="H472" i="1"/>
  <c r="H473" i="1"/>
  <c r="H471" i="1"/>
  <c r="H470" i="1"/>
  <c r="H466" i="1"/>
  <c r="H469" i="1"/>
  <c r="H467" i="1"/>
  <c r="H468" i="1"/>
  <c r="H453" i="1"/>
  <c r="H463" i="1"/>
  <c r="H465" i="1"/>
  <c r="B234" i="9"/>
  <c r="H449" i="1"/>
  <c r="E421" i="4"/>
  <c r="H448" i="1"/>
  <c r="H446" i="1"/>
  <c r="H441" i="1"/>
  <c r="H444" i="1"/>
  <c r="H440" i="1"/>
  <c r="H436" i="1"/>
  <c r="H437" i="1"/>
  <c r="B232" i="9"/>
  <c r="H429" i="1"/>
  <c r="H430" i="1"/>
  <c r="F230" i="9"/>
  <c r="B230" i="9" s="1"/>
  <c r="F228" i="9"/>
  <c r="B228" i="9" s="1"/>
  <c r="H421" i="1"/>
  <c r="H422" i="1"/>
  <c r="H420" i="1"/>
  <c r="H419" i="1"/>
  <c r="H418" i="1"/>
  <c r="H416" i="1"/>
  <c r="H417" i="1"/>
  <c r="H401" i="1"/>
  <c r="H397" i="1"/>
  <c r="H399" i="1"/>
  <c r="H395" i="1"/>
  <c r="H396" i="1"/>
  <c r="H391" i="1"/>
  <c r="H392" i="1"/>
  <c r="H393" i="1"/>
  <c r="H390" i="1"/>
  <c r="H389" i="1"/>
  <c r="H388" i="1"/>
  <c r="H386" i="1"/>
  <c r="H387" i="1"/>
  <c r="H385" i="1"/>
  <c r="H383" i="1"/>
  <c r="H384" i="1"/>
  <c r="F383" i="4"/>
  <c r="H382" i="1"/>
  <c r="H381" i="1"/>
  <c r="H380" i="1"/>
  <c r="H377" i="1"/>
  <c r="H376" i="1"/>
  <c r="H375" i="1"/>
  <c r="H373" i="1"/>
  <c r="H374" i="1"/>
  <c r="H372" i="1"/>
  <c r="H370" i="1"/>
  <c r="H369" i="1"/>
  <c r="H368" i="1"/>
  <c r="H366" i="1"/>
  <c r="H363" i="1"/>
  <c r="H362" i="1"/>
  <c r="H361" i="1"/>
  <c r="H359" i="1"/>
  <c r="H360" i="1"/>
  <c r="E363" i="4"/>
  <c r="D358" i="1" s="1"/>
  <c r="H358" i="1" s="1"/>
  <c r="H357" i="1"/>
  <c r="H351" i="1"/>
  <c r="H354" i="1"/>
  <c r="H346" i="1"/>
  <c r="H347" i="1"/>
  <c r="H343" i="1"/>
  <c r="H339" i="1"/>
  <c r="H340" i="1"/>
  <c r="D340" i="1"/>
  <c r="H334" i="1"/>
  <c r="H331" i="1"/>
  <c r="H326" i="1"/>
  <c r="H327" i="1"/>
  <c r="H325" i="1"/>
  <c r="H324" i="1"/>
  <c r="H321" i="1"/>
  <c r="H312" i="1"/>
  <c r="H313" i="1"/>
  <c r="H305" i="1"/>
  <c r="H304" i="1"/>
  <c r="H303" i="1"/>
  <c r="H302" i="1"/>
  <c r="H301" i="1"/>
  <c r="H299" i="1"/>
  <c r="H300" i="1"/>
  <c r="H298" i="1"/>
  <c r="H294" i="1"/>
  <c r="H295" i="1"/>
  <c r="H296" i="1"/>
  <c r="H280" i="1"/>
  <c r="H279" i="1"/>
  <c r="H278" i="1"/>
  <c r="H275" i="1"/>
  <c r="H274" i="1"/>
  <c r="H273" i="1"/>
  <c r="H272" i="1"/>
  <c r="H271" i="1"/>
  <c r="H269" i="1"/>
  <c r="H270" i="1"/>
  <c r="H267" i="1"/>
  <c r="H266" i="1"/>
  <c r="H264" i="1"/>
  <c r="H265" i="1"/>
  <c r="E263" i="4"/>
  <c r="D259" i="1" s="1"/>
  <c r="H259" i="1" s="1"/>
  <c r="H263" i="1"/>
  <c r="H262" i="1"/>
  <c r="D260" i="1"/>
  <c r="H260" i="1" s="1"/>
  <c r="B226" i="9"/>
  <c r="H254" i="1"/>
  <c r="H253" i="1"/>
  <c r="H252" i="1"/>
  <c r="H251" i="1"/>
  <c r="H249" i="1"/>
  <c r="H250" i="1"/>
  <c r="E252" i="4"/>
  <c r="D248" i="1" s="1"/>
  <c r="H248" i="1" s="1"/>
  <c r="H246" i="1"/>
  <c r="E224" i="4"/>
  <c r="D220" i="1" s="1"/>
  <c r="H243" i="1"/>
  <c r="H244" i="1"/>
  <c r="H242" i="1"/>
  <c r="H239" i="1"/>
  <c r="D236" i="1"/>
  <c r="H236" i="1" s="1"/>
  <c r="H237" i="1"/>
  <c r="H230" i="1"/>
  <c r="H227" i="1"/>
  <c r="H228" i="1"/>
  <c r="H224" i="1"/>
  <c r="H221" i="1"/>
  <c r="H219" i="1"/>
  <c r="H215" i="1"/>
  <c r="H211" i="1"/>
  <c r="D212" i="1"/>
  <c r="H212" i="1" s="1"/>
  <c r="H209" i="1"/>
  <c r="D206" i="1"/>
  <c r="H206" i="1" s="1"/>
  <c r="B224" i="9"/>
  <c r="H200" i="1"/>
  <c r="H192" i="1"/>
  <c r="H198" i="1"/>
  <c r="H199" i="1"/>
  <c r="H197" i="1"/>
  <c r="F222" i="9"/>
  <c r="B222" i="9" s="1"/>
  <c r="H183" i="1"/>
  <c r="H178" i="1"/>
  <c r="H176" i="1"/>
  <c r="H158" i="1"/>
  <c r="H152" i="1"/>
  <c r="E152" i="4"/>
  <c r="D148" i="1" s="1"/>
  <c r="H148" i="1" s="1"/>
  <c r="H146" i="1"/>
  <c r="H145" i="1"/>
  <c r="H144" i="1"/>
  <c r="H143" i="1"/>
  <c r="H141" i="1"/>
  <c r="H140" i="1"/>
  <c r="H139" i="1"/>
  <c r="H138" i="1"/>
  <c r="H135" i="1"/>
  <c r="H136" i="1"/>
  <c r="H137" i="1"/>
  <c r="H134" i="1"/>
  <c r="H128" i="1"/>
  <c r="H127" i="1"/>
  <c r="H122" i="1"/>
  <c r="H116" i="1"/>
  <c r="H117" i="1"/>
  <c r="H113" i="1"/>
  <c r="H112" i="1"/>
  <c r="H111" i="1"/>
  <c r="H110" i="1"/>
  <c r="H109" i="1"/>
  <c r="H107" i="1"/>
  <c r="E106" i="4"/>
  <c r="D102" i="1" s="1"/>
  <c r="H102" i="1" s="1"/>
  <c r="H101" i="1"/>
  <c r="H100" i="1"/>
  <c r="H99" i="1"/>
  <c r="H98" i="1"/>
  <c r="H97" i="1"/>
  <c r="H96" i="1"/>
  <c r="H94" i="1"/>
  <c r="H95" i="1"/>
  <c r="H93" i="1"/>
  <c r="H92" i="1"/>
  <c r="H91" i="1"/>
  <c r="H90" i="1"/>
  <c r="H89" i="1"/>
  <c r="H78" i="1"/>
  <c r="D87" i="1"/>
  <c r="H87" i="1" s="1"/>
  <c r="B216" i="9"/>
  <c r="H73" i="1"/>
  <c r="H70" i="1"/>
  <c r="H67" i="1"/>
  <c r="H61" i="1"/>
  <c r="H58" i="1"/>
  <c r="H57" i="1"/>
  <c r="H55" i="1"/>
  <c r="H56" i="1"/>
  <c r="H54" i="1"/>
  <c r="H52" i="1"/>
  <c r="H53" i="1"/>
  <c r="H50" i="1"/>
  <c r="H51" i="1"/>
  <c r="H49" i="1"/>
  <c r="H47" i="1"/>
  <c r="H48" i="1"/>
  <c r="H40" i="1"/>
  <c r="H41" i="1"/>
  <c r="H36" i="1"/>
  <c r="H33" i="1"/>
  <c r="H25" i="1"/>
  <c r="H26" i="1"/>
  <c r="F214" i="9"/>
  <c r="B214" i="9" s="1"/>
  <c r="H19" i="1"/>
  <c r="H20" i="1"/>
  <c r="H17" i="1"/>
  <c r="H16" i="1"/>
  <c r="H15" i="1"/>
  <c r="H13" i="1"/>
  <c r="H14" i="1"/>
  <c r="H12" i="1"/>
  <c r="H11" i="1"/>
  <c r="H10" i="1"/>
  <c r="H9" i="1"/>
  <c r="H8" i="1"/>
  <c r="H7" i="1"/>
  <c r="H6" i="1"/>
  <c r="H4" i="1"/>
  <c r="H5" i="1"/>
  <c r="H1011" i="1"/>
  <c r="H1010" i="1"/>
  <c r="H1007" i="1"/>
  <c r="H1009" i="1"/>
  <c r="H1002" i="1"/>
  <c r="H1001" i="1"/>
  <c r="H995" i="1"/>
  <c r="H994" i="1"/>
  <c r="E12" i="5"/>
  <c r="D990" i="1" s="1"/>
  <c r="H991" i="1"/>
  <c r="H992" i="1"/>
  <c r="H989" i="1"/>
  <c r="H986" i="1"/>
  <c r="H988" i="1"/>
  <c r="H642" i="1"/>
  <c r="E302" i="9"/>
  <c r="B302" i="9" s="1"/>
  <c r="H1240" i="1"/>
  <c r="G1246" i="1"/>
  <c r="G1245" i="1"/>
  <c r="G1238" i="1"/>
  <c r="G1240" i="1"/>
  <c r="H1223" i="1"/>
  <c r="H1224" i="1"/>
  <c r="H645" i="1"/>
  <c r="F652" i="4"/>
  <c r="G1262" i="1"/>
  <c r="G1241" i="1"/>
  <c r="G1272" i="1"/>
  <c r="H1125" i="1"/>
  <c r="G1576" i="1"/>
  <c r="C1565" i="1"/>
  <c r="G1552" i="1"/>
  <c r="G1499" i="1"/>
  <c r="H1499" i="1"/>
  <c r="H1489" i="1"/>
  <c r="H1485" i="1"/>
  <c r="C1483" i="1"/>
  <c r="G1483" i="1" s="1"/>
  <c r="G1484" i="1"/>
  <c r="G1482" i="1"/>
  <c r="H1481" i="1"/>
  <c r="H1483" i="1"/>
  <c r="H1491" i="1"/>
  <c r="G1264" i="1"/>
  <c r="F215" i="9"/>
  <c r="B215" i="9" s="1"/>
  <c r="F217" i="9"/>
  <c r="B217" i="9" s="1"/>
  <c r="H632" i="1"/>
  <c r="H406" i="1"/>
  <c r="F418" i="4"/>
  <c r="G1265" i="1"/>
  <c r="H1274" i="1"/>
  <c r="G1244" i="1"/>
  <c r="G1243" i="1"/>
  <c r="G1242" i="1"/>
  <c r="G1235" i="1"/>
  <c r="G1236" i="1"/>
  <c r="G1237" i="1"/>
  <c r="G1233" i="1"/>
  <c r="G1232" i="1"/>
  <c r="H1232" i="1"/>
  <c r="E237" i="5"/>
  <c r="F237" i="5" s="1"/>
  <c r="D1222" i="1"/>
  <c r="H1222" i="1" s="1"/>
  <c r="F250" i="5"/>
  <c r="G1227" i="1"/>
  <c r="G1223" i="1"/>
  <c r="D237" i="5"/>
  <c r="C1215" i="1"/>
  <c r="C1216" i="1"/>
  <c r="G1218" i="1"/>
  <c r="G1215" i="1"/>
  <c r="G1216" i="1"/>
  <c r="G1217" i="1"/>
  <c r="H1215" i="1"/>
  <c r="H1216" i="1"/>
  <c r="H1217" i="1"/>
  <c r="F238" i="5"/>
  <c r="G1165" i="1"/>
  <c r="G1163" i="1"/>
  <c r="G1156" i="1"/>
  <c r="G1154" i="1"/>
  <c r="G1155" i="1"/>
  <c r="G1148" i="1"/>
  <c r="G1151" i="1"/>
  <c r="G1142" i="1"/>
  <c r="G1144" i="1"/>
  <c r="G1141" i="1"/>
  <c r="G1139" i="1"/>
  <c r="G1138" i="1"/>
  <c r="H1138" i="1"/>
  <c r="H1097" i="1"/>
  <c r="E118" i="5"/>
  <c r="D1096" i="1" s="1"/>
  <c r="H1096" i="1" s="1"/>
  <c r="G1056" i="1"/>
  <c r="G1064" i="1"/>
  <c r="H1056" i="1"/>
  <c r="G1047" i="1"/>
  <c r="G1048" i="1"/>
  <c r="G1052" i="1"/>
  <c r="H1047" i="1"/>
  <c r="H1048" i="1"/>
  <c r="H1052" i="1"/>
  <c r="G1033" i="1"/>
  <c r="G1030" i="1"/>
  <c r="G1032" i="1"/>
  <c r="G1028" i="1"/>
  <c r="H1023" i="1"/>
  <c r="G1025" i="1"/>
  <c r="F35" i="5"/>
  <c r="D12" i="5"/>
  <c r="H1003" i="1"/>
  <c r="E7" i="5"/>
  <c r="F19" i="5"/>
  <c r="H997" i="1"/>
  <c r="H998" i="1"/>
  <c r="H993" i="1"/>
  <c r="H987" i="1"/>
  <c r="B275" i="9"/>
  <c r="E292" i="9"/>
  <c r="B292" i="9" s="1"/>
  <c r="F218" i="9"/>
  <c r="E32" i="9"/>
  <c r="B32" i="9" s="1"/>
  <c r="E285" i="9"/>
  <c r="B285" i="9" s="1"/>
  <c r="E287" i="9"/>
  <c r="B287" i="9" s="1"/>
  <c r="G668" i="1"/>
  <c r="H405" i="1"/>
  <c r="H404" i="1"/>
  <c r="H378" i="1"/>
  <c r="H379" i="1"/>
  <c r="H367" i="1"/>
  <c r="H364" i="1"/>
  <c r="H365" i="1"/>
  <c r="E311" i="4"/>
  <c r="D306" i="1" s="1"/>
  <c r="H306" i="1" s="1"/>
  <c r="H307" i="1"/>
  <c r="H308" i="1"/>
  <c r="H291" i="1"/>
  <c r="H290" i="1"/>
  <c r="H413" i="1"/>
  <c r="E644" i="4"/>
  <c r="D638" i="1" s="1"/>
  <c r="H288" i="1"/>
  <c r="H411" i="1"/>
  <c r="H412" i="1"/>
  <c r="D255" i="1"/>
  <c r="H255" i="1" s="1"/>
  <c r="F259" i="4"/>
  <c r="H240" i="1"/>
  <c r="H241" i="1"/>
  <c r="H189" i="1"/>
  <c r="H181" i="1"/>
  <c r="F220" i="9"/>
  <c r="B220" i="9" s="1"/>
  <c r="H177" i="1"/>
  <c r="H175" i="1"/>
  <c r="F177" i="4"/>
  <c r="H173" i="1"/>
  <c r="H174" i="1"/>
  <c r="H172" i="1"/>
  <c r="H170" i="1"/>
  <c r="H169" i="1"/>
  <c r="H168" i="1"/>
  <c r="F169" i="4"/>
  <c r="H167" i="1"/>
  <c r="H165" i="1"/>
  <c r="H166" i="1"/>
  <c r="H164" i="1"/>
  <c r="H163" i="1"/>
  <c r="F164" i="4"/>
  <c r="H162" i="1"/>
  <c r="H161" i="1"/>
  <c r="F159" i="4"/>
  <c r="H155" i="1"/>
  <c r="H157" i="1"/>
  <c r="B218" i="9"/>
  <c r="H149" i="1"/>
  <c r="H150" i="1"/>
  <c r="D130" i="1"/>
  <c r="G130" i="1" s="1"/>
  <c r="H129" i="1"/>
  <c r="H130" i="1"/>
  <c r="H131" i="1"/>
  <c r="H124" i="1"/>
  <c r="H121" i="1"/>
  <c r="E124" i="4"/>
  <c r="D120" i="1" s="1"/>
  <c r="H120" i="1" s="1"/>
  <c r="D108" i="1"/>
  <c r="H108" i="1" s="1"/>
  <c r="E27" i="9"/>
  <c r="B27" i="9" s="1"/>
  <c r="E286" i="9"/>
  <c r="B286" i="9" s="1"/>
  <c r="E295" i="9"/>
  <c r="B295" i="9" s="1"/>
  <c r="E33" i="9"/>
  <c r="B33" i="9" s="1"/>
  <c r="E300" i="9"/>
  <c r="B300" i="9" s="1"/>
  <c r="G4" i="1"/>
  <c r="G8" i="1"/>
  <c r="G12" i="1"/>
  <c r="G16" i="1"/>
  <c r="G20" i="1"/>
  <c r="G24" i="1"/>
  <c r="G28" i="1"/>
  <c r="G30" i="1"/>
  <c r="G34" i="1"/>
  <c r="G38" i="1"/>
  <c r="G42" i="1"/>
  <c r="G48" i="1"/>
  <c r="G52" i="1"/>
  <c r="G56" i="1"/>
  <c r="G60" i="1"/>
  <c r="G62" i="1"/>
  <c r="G68" i="1"/>
  <c r="G70" i="1"/>
  <c r="G78" i="1"/>
  <c r="G84" i="1"/>
  <c r="G88" i="1"/>
  <c r="G90" i="1"/>
  <c r="G94" i="1"/>
  <c r="G98" i="1"/>
  <c r="G114" i="1"/>
  <c r="G116" i="1"/>
  <c r="G118" i="1"/>
  <c r="G120" i="1"/>
  <c r="G124" i="1"/>
  <c r="G128" i="1"/>
  <c r="G132" i="1"/>
  <c r="G134" i="1"/>
  <c r="G138" i="1"/>
  <c r="G142" i="1"/>
  <c r="G146" i="1"/>
  <c r="G151" i="1"/>
  <c r="G155" i="1"/>
  <c r="G6" i="1"/>
  <c r="G10" i="1"/>
  <c r="G14" i="1"/>
  <c r="G18" i="1"/>
  <c r="G22" i="1"/>
  <c r="G26" i="1"/>
  <c r="G32" i="1"/>
  <c r="G36" i="1"/>
  <c r="G40" i="1"/>
  <c r="G44" i="1"/>
  <c r="G50" i="1"/>
  <c r="G54" i="1"/>
  <c r="G58" i="1"/>
  <c r="G64" i="1"/>
  <c r="G66" i="1"/>
  <c r="G72" i="1"/>
  <c r="G74" i="1"/>
  <c r="G76" i="1"/>
  <c r="G80" i="1"/>
  <c r="G82" i="1"/>
  <c r="G86" i="1"/>
  <c r="G92" i="1"/>
  <c r="G96" i="1"/>
  <c r="G100" i="1"/>
  <c r="G104" i="1"/>
  <c r="G106" i="1"/>
  <c r="G110" i="1"/>
  <c r="G112" i="1"/>
  <c r="G122" i="1"/>
  <c r="G126" i="1"/>
  <c r="G136" i="1"/>
  <c r="G140" i="1"/>
  <c r="G144" i="1"/>
  <c r="G149" i="1"/>
  <c r="G153" i="1"/>
  <c r="G157" i="1"/>
  <c r="G160" i="1"/>
  <c r="G162"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50" i="1"/>
  <c r="G152" i="1"/>
  <c r="G154" i="1"/>
  <c r="G156" i="1"/>
  <c r="G158" i="1"/>
  <c r="G161" i="1"/>
  <c r="G172" i="1"/>
  <c r="G173" i="1"/>
  <c r="G174" i="1"/>
  <c r="G178" i="1"/>
  <c r="G179" i="1"/>
  <c r="G180" i="1"/>
  <c r="G181" i="1"/>
  <c r="G182" i="1"/>
  <c r="G183" i="1"/>
  <c r="G184" i="1"/>
  <c r="G186" i="1"/>
  <c r="G188" i="1"/>
  <c r="G189" i="1"/>
  <c r="G190" i="1"/>
  <c r="G191" i="1"/>
  <c r="G192" i="1"/>
  <c r="G196" i="1"/>
  <c r="G200" i="1"/>
  <c r="G213" i="1"/>
  <c r="G214" i="1"/>
  <c r="G215" i="1"/>
  <c r="G222" i="1"/>
  <c r="G223" i="1"/>
  <c r="G224" i="1"/>
  <c r="G225" i="1"/>
  <c r="G227" i="1"/>
  <c r="G228" i="1"/>
  <c r="G229" i="1"/>
  <c r="G230" i="1"/>
  <c r="G231" i="1"/>
  <c r="G232" i="1"/>
  <c r="G233" i="1"/>
  <c r="G234" i="1"/>
  <c r="G235" i="1"/>
  <c r="G237" i="1"/>
  <c r="G238" i="1"/>
  <c r="G239" i="1"/>
  <c r="G240" i="1"/>
  <c r="G241" i="1"/>
  <c r="G242" i="1"/>
  <c r="G243" i="1"/>
  <c r="G244" i="1"/>
  <c r="G245" i="1"/>
  <c r="G246" i="1"/>
  <c r="G247" i="1"/>
  <c r="G248" i="1"/>
  <c r="G249" i="1"/>
  <c r="G250" i="1"/>
  <c r="G251" i="1"/>
  <c r="G252" i="1"/>
  <c r="G253" i="1"/>
  <c r="G254"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163" i="1"/>
  <c r="G164" i="1"/>
  <c r="G165" i="1"/>
  <c r="G166" i="1"/>
  <c r="G167" i="1"/>
  <c r="G168" i="1"/>
  <c r="G169" i="1"/>
  <c r="G170" i="1"/>
  <c r="G171" i="1"/>
  <c r="G175" i="1"/>
  <c r="G176" i="1"/>
  <c r="G177" i="1"/>
  <c r="G185" i="1"/>
  <c r="G187" i="1"/>
  <c r="G193" i="1"/>
  <c r="G194" i="1"/>
  <c r="G195" i="1"/>
  <c r="G197" i="1"/>
  <c r="G198" i="1"/>
  <c r="G199" i="1"/>
  <c r="G201" i="1"/>
  <c r="G202" i="1"/>
  <c r="G203" i="1"/>
  <c r="G204" i="1"/>
  <c r="G205" i="1"/>
  <c r="G206" i="1"/>
  <c r="G207" i="1"/>
  <c r="G208" i="1"/>
  <c r="G210" i="1"/>
  <c r="G211" i="1"/>
  <c r="G216" i="1"/>
  <c r="G217" i="1"/>
  <c r="G218" i="1"/>
  <c r="G219" i="1"/>
  <c r="G221" i="1"/>
  <c r="G631" i="1"/>
  <c r="G632" i="1"/>
  <c r="G641" i="1"/>
  <c r="G642" i="1"/>
  <c r="G643" i="1"/>
  <c r="G644" i="1"/>
  <c r="G645" i="1"/>
  <c r="G646" i="1"/>
  <c r="G647" i="1"/>
  <c r="G648" i="1"/>
  <c r="G649" i="1"/>
  <c r="G650" i="1"/>
  <c r="G651" i="1"/>
  <c r="G652" i="1"/>
  <c r="G653" i="1"/>
  <c r="G654" i="1"/>
  <c r="G655" i="1"/>
  <c r="G656" i="1"/>
  <c r="G657" i="1"/>
  <c r="G658" i="1"/>
  <c r="G659" i="1"/>
  <c r="G660" i="1"/>
  <c r="G661"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2" i="1"/>
  <c r="G883"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42" i="1"/>
  <c r="G1043"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H1273" i="1"/>
  <c r="G1273" i="1"/>
  <c r="G1275" i="1"/>
  <c r="G1277" i="1"/>
  <c r="G1279" i="1"/>
  <c r="G1281" i="1"/>
  <c r="G1283" i="1"/>
  <c r="G1285" i="1"/>
  <c r="G1287" i="1"/>
  <c r="G1289" i="1"/>
  <c r="G1291" i="1"/>
  <c r="G1293" i="1"/>
  <c r="G1295" i="1"/>
  <c r="G1297" i="1"/>
  <c r="F35" i="6"/>
  <c r="H25" i="3"/>
  <c r="C1329" i="1"/>
  <c r="G1274" i="1"/>
  <c r="G1276" i="1"/>
  <c r="G1278" i="1"/>
  <c r="G1280" i="1"/>
  <c r="G1282" i="1"/>
  <c r="G1284" i="1"/>
  <c r="G1286" i="1"/>
  <c r="G1288" i="1"/>
  <c r="G1290" i="1"/>
  <c r="G1292" i="1"/>
  <c r="G1294" i="1"/>
  <c r="G1296"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7" i="1"/>
  <c r="G1418" i="1"/>
  <c r="G1419" i="1"/>
  <c r="G1420" i="1"/>
  <c r="G1421" i="1"/>
  <c r="G1422" i="1"/>
  <c r="G1423"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H1455" i="1"/>
  <c r="I1455" i="1" s="1"/>
  <c r="H1456" i="1"/>
  <c r="I1456" i="1" s="1"/>
  <c r="J1458" i="1"/>
  <c r="J1459" i="1"/>
  <c r="J1460" i="1"/>
  <c r="J1476" i="1"/>
  <c r="J1477" i="1"/>
  <c r="J1478" i="1"/>
  <c r="J1479" i="1"/>
  <c r="F107" i="4"/>
  <c r="F125" i="4"/>
  <c r="F153" i="4"/>
  <c r="F273" i="4"/>
  <c r="F300" i="4"/>
  <c r="F312" i="4"/>
  <c r="F352" i="4"/>
  <c r="F364" i="4"/>
  <c r="F416" i="4"/>
  <c r="F421" i="4"/>
  <c r="F473" i="4"/>
  <c r="D636" i="4"/>
  <c r="F528" i="4"/>
  <c r="F603" i="4"/>
  <c r="E625" i="4"/>
  <c r="D635" i="4"/>
  <c r="F119" i="5"/>
  <c r="D175" i="5"/>
  <c r="H22" i="3"/>
  <c r="F39" i="6"/>
  <c r="H1439" i="1"/>
  <c r="H1440" i="1"/>
  <c r="H1441" i="1"/>
  <c r="H1442" i="1"/>
  <c r="H1443" i="1"/>
  <c r="H1444" i="1"/>
  <c r="G1457" i="1"/>
  <c r="H1457" i="1"/>
  <c r="G1458" i="1"/>
  <c r="I1458" i="1" s="1"/>
  <c r="G1459" i="1"/>
  <c r="I1459" i="1" s="1"/>
  <c r="G1460" i="1"/>
  <c r="I1460" i="1" s="1"/>
  <c r="G1461" i="1"/>
  <c r="G1470" i="1"/>
  <c r="G1476" i="1"/>
  <c r="I1476" i="1" s="1"/>
  <c r="G1477" i="1"/>
  <c r="I1477" i="1" s="1"/>
  <c r="G1478" i="1"/>
  <c r="I1478" i="1" s="1"/>
  <c r="G1479" i="1"/>
  <c r="I1479" i="1" s="1"/>
  <c r="H1519" i="1"/>
  <c r="H1521" i="1"/>
  <c r="H1523" i="1"/>
  <c r="H1531" i="1"/>
  <c r="H1533" i="1"/>
  <c r="H1535" i="1"/>
  <c r="H1537" i="1"/>
  <c r="H1539" i="1"/>
  <c r="H1551" i="1"/>
  <c r="H1553" i="1"/>
  <c r="H1555" i="1"/>
  <c r="H1557" i="1"/>
  <c r="H1559" i="1"/>
  <c r="H1571" i="1"/>
  <c r="H1573" i="1"/>
  <c r="H1575" i="1"/>
  <c r="H1577" i="1"/>
  <c r="H1579" i="1"/>
  <c r="F7" i="4"/>
  <c r="E7" i="4"/>
  <c r="F45" i="4"/>
  <c r="D50" i="4"/>
  <c r="D6" i="4" s="1"/>
  <c r="F51" i="4"/>
  <c r="F74" i="4"/>
  <c r="F82" i="4"/>
  <c r="F83" i="4"/>
  <c r="F112" i="4"/>
  <c r="F134" i="4"/>
  <c r="E163" i="4"/>
  <c r="D159" i="1" s="1"/>
  <c r="H159" i="1" s="1"/>
  <c r="F188" i="4"/>
  <c r="F197" i="4"/>
  <c r="D224" i="4"/>
  <c r="D151" i="4" s="1"/>
  <c r="F225" i="4"/>
  <c r="F244" i="4"/>
  <c r="F253" i="4"/>
  <c r="D298" i="4"/>
  <c r="D350" i="4"/>
  <c r="F369" i="4"/>
  <c r="F485" i="4"/>
  <c r="F529" i="4"/>
  <c r="F581" i="4"/>
  <c r="H289" i="9"/>
  <c r="E289" i="9" s="1"/>
  <c r="B289" i="9" s="1"/>
  <c r="E87" i="5"/>
  <c r="G290" i="9"/>
  <c r="E290" i="9" s="1"/>
  <c r="B290" i="9" s="1"/>
  <c r="D146" i="5"/>
  <c r="F149" i="5"/>
  <c r="H307" i="9"/>
  <c r="E176" i="5"/>
  <c r="D141" i="6"/>
  <c r="H24" i="3"/>
  <c r="F13" i="6"/>
  <c r="H1480" i="1"/>
  <c r="E643" i="4"/>
  <c r="D637" i="1" s="1"/>
  <c r="H637" i="1" s="1"/>
  <c r="D644" i="4"/>
  <c r="F417" i="4"/>
  <c r="F8" i="5"/>
  <c r="F13" i="5"/>
  <c r="D68" i="5"/>
  <c r="F70" i="5"/>
  <c r="F78" i="5"/>
  <c r="F79" i="5"/>
  <c r="F135" i="5"/>
  <c r="F164" i="5"/>
  <c r="G307" i="9"/>
  <c r="F177" i="5"/>
  <c r="F180" i="5"/>
  <c r="E309" i="9"/>
  <c r="B309" i="9" s="1"/>
  <c r="E310" i="9"/>
  <c r="B310" i="9" s="1"/>
  <c r="F239" i="5"/>
  <c r="F245" i="5"/>
  <c r="F246" i="5"/>
  <c r="F259" i="5"/>
  <c r="E35" i="6"/>
  <c r="E89" i="6"/>
  <c r="D1383" i="1" s="1"/>
  <c r="G1383" i="1" s="1"/>
  <c r="F114" i="6"/>
  <c r="F115" i="6"/>
  <c r="D42" i="8"/>
  <c r="F88" i="5"/>
  <c r="G315" i="9"/>
  <c r="E315" i="9" s="1"/>
  <c r="B146" i="9"/>
  <c r="B150" i="9"/>
  <c r="B154" i="9"/>
  <c r="B158" i="9"/>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144" i="9"/>
  <c r="B148" i="9"/>
  <c r="B152" i="9"/>
  <c r="B156" i="9"/>
  <c r="B160"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424" i="1" l="1"/>
  <c r="G1408" i="1"/>
  <c r="G1416" i="1"/>
  <c r="I24" i="3"/>
  <c r="D1299" i="1"/>
  <c r="D43" i="8"/>
  <c r="G313" i="9" s="1"/>
  <c r="E313" i="9" s="1"/>
  <c r="B313" i="9" s="1"/>
  <c r="G1524" i="1"/>
  <c r="G312" i="9"/>
  <c r="E312" i="9" s="1"/>
  <c r="G1222" i="1"/>
  <c r="G1184" i="1"/>
  <c r="G1183" i="1"/>
  <c r="E307" i="9"/>
  <c r="B307" i="9" s="1"/>
  <c r="G1096" i="1"/>
  <c r="F118" i="5"/>
  <c r="F12" i="5"/>
  <c r="E420" i="4"/>
  <c r="D415" i="1"/>
  <c r="E350" i="4"/>
  <c r="F350" i="4" s="1"/>
  <c r="F363" i="4"/>
  <c r="G358" i="1"/>
  <c r="E298" i="4"/>
  <c r="F298" i="4" s="1"/>
  <c r="G259" i="1"/>
  <c r="G255" i="1"/>
  <c r="F252" i="4"/>
  <c r="G236" i="1"/>
  <c r="G212" i="1"/>
  <c r="H21" i="9"/>
  <c r="G148" i="1"/>
  <c r="F152" i="4"/>
  <c r="G21" i="9"/>
  <c r="G108" i="1"/>
  <c r="F106" i="4"/>
  <c r="G102" i="1"/>
  <c r="G87" i="1"/>
  <c r="G1565" i="1"/>
  <c r="H1565" i="1"/>
  <c r="I23" i="3"/>
  <c r="D1214" i="1"/>
  <c r="H23" i="3"/>
  <c r="C1214" i="1"/>
  <c r="D7" i="5"/>
  <c r="C990" i="1"/>
  <c r="F7" i="5"/>
  <c r="I20" i="3"/>
  <c r="D985" i="1"/>
  <c r="F311" i="4"/>
  <c r="G306" i="1"/>
  <c r="E151" i="4"/>
  <c r="E289" i="4" s="1"/>
  <c r="F124" i="4"/>
  <c r="B312" i="9"/>
  <c r="H17" i="3"/>
  <c r="D289" i="4"/>
  <c r="D290" i="4" s="1"/>
  <c r="C147" i="1"/>
  <c r="H16" i="3"/>
  <c r="D412" i="4"/>
  <c r="C2" i="1"/>
  <c r="B315" i="9"/>
  <c r="E314" i="9"/>
  <c r="I10" i="3" s="1"/>
  <c r="H19" i="9"/>
  <c r="E19" i="9" s="1"/>
  <c r="B19" i="9" s="1"/>
  <c r="D1329" i="1"/>
  <c r="G1329" i="1" s="1"/>
  <c r="I25" i="3"/>
  <c r="H21" i="3"/>
  <c r="C1046" i="1"/>
  <c r="D6" i="5"/>
  <c r="F644" i="4"/>
  <c r="C638" i="1"/>
  <c r="E175" i="5"/>
  <c r="D1152" i="1" s="1"/>
  <c r="I22" i="3"/>
  <c r="D1153" i="1"/>
  <c r="D408" i="4"/>
  <c r="C345" i="1"/>
  <c r="D407" i="4"/>
  <c r="C293" i="1"/>
  <c r="I1457" i="1"/>
  <c r="F175" i="5"/>
  <c r="C1152" i="1"/>
  <c r="C629" i="1"/>
  <c r="F636" i="4"/>
  <c r="C630" i="1"/>
  <c r="I1443" i="1"/>
  <c r="I1441" i="1"/>
  <c r="I1439" i="1"/>
  <c r="H1383" i="1"/>
  <c r="H1329" i="1"/>
  <c r="F163" i="4"/>
  <c r="G637" i="1"/>
  <c r="G159" i="1"/>
  <c r="E166" i="9"/>
  <c r="B166" i="9" s="1"/>
  <c r="F213" i="9"/>
  <c r="B213" i="9" s="1"/>
  <c r="I34" i="3"/>
  <c r="C1517" i="1"/>
  <c r="H28" i="3"/>
  <c r="C1435" i="1"/>
  <c r="E141" i="6"/>
  <c r="G317" i="9" s="1"/>
  <c r="E317" i="9" s="1"/>
  <c r="F146" i="5"/>
  <c r="C1124" i="1"/>
  <c r="E68" i="5"/>
  <c r="D1065" i="1"/>
  <c r="F224" i="4"/>
  <c r="C220" i="1"/>
  <c r="F50" i="4"/>
  <c r="C46" i="1"/>
  <c r="E6" i="4"/>
  <c r="D3" i="1"/>
  <c r="F176" i="5"/>
  <c r="E528" i="4"/>
  <c r="D619" i="1"/>
  <c r="I1444" i="1"/>
  <c r="I1442" i="1"/>
  <c r="I1440" i="1"/>
  <c r="F643" i="4"/>
  <c r="G1299" i="1" l="1"/>
  <c r="H1299" i="1"/>
  <c r="C1518" i="1"/>
  <c r="I35" i="3"/>
  <c r="K1450" i="9"/>
  <c r="D414" i="1"/>
  <c r="F420" i="4"/>
  <c r="H415" i="1"/>
  <c r="G415" i="1"/>
  <c r="D345" i="1"/>
  <c r="G345" i="1" s="1"/>
  <c r="D293" i="1"/>
  <c r="H293" i="1" s="1"/>
  <c r="E407" i="4"/>
  <c r="D402" i="1" s="1"/>
  <c r="E408" i="4"/>
  <c r="D403" i="1" s="1"/>
  <c r="F151" i="4"/>
  <c r="E21" i="9"/>
  <c r="B21" i="9" s="1"/>
  <c r="G1214" i="1"/>
  <c r="H1214" i="1"/>
  <c r="C985" i="1"/>
  <c r="G985" i="1" s="1"/>
  <c r="H20" i="3"/>
  <c r="H990" i="1"/>
  <c r="G990" i="1"/>
  <c r="H985" i="1"/>
  <c r="I17" i="3"/>
  <c r="D147" i="1"/>
  <c r="G147" i="1" s="1"/>
  <c r="B317" i="9"/>
  <c r="E316" i="9"/>
  <c r="H220" i="1"/>
  <c r="G220" i="1"/>
  <c r="H1124" i="1"/>
  <c r="G1124" i="1"/>
  <c r="E636" i="4"/>
  <c r="D630" i="1" s="1"/>
  <c r="H630" i="1" s="1"/>
  <c r="D522" i="1"/>
  <c r="E635" i="4"/>
  <c r="H3" i="1"/>
  <c r="G3" i="1"/>
  <c r="H46" i="1"/>
  <c r="G46" i="1"/>
  <c r="E291" i="4"/>
  <c r="D287" i="1" s="1"/>
  <c r="E413" i="4"/>
  <c r="D285" i="1"/>
  <c r="E6" i="5"/>
  <c r="G284" i="9" s="1"/>
  <c r="E284" i="9" s="1"/>
  <c r="B284" i="9" s="1"/>
  <c r="I21" i="3"/>
  <c r="D1046" i="1"/>
  <c r="H1046" i="1" s="1"/>
  <c r="H1152" i="1"/>
  <c r="G1152" i="1"/>
  <c r="H345" i="1"/>
  <c r="C403" i="1"/>
  <c r="F68" i="5"/>
  <c r="D639" i="4"/>
  <c r="C407" i="1"/>
  <c r="F6" i="4"/>
  <c r="H147" i="1"/>
  <c r="D413" i="4"/>
  <c r="D291" i="4"/>
  <c r="F289" i="4"/>
  <c r="C285" i="1"/>
  <c r="E311" i="9"/>
  <c r="G619" i="1"/>
  <c r="H619" i="1"/>
  <c r="E412" i="4"/>
  <c r="E290" i="4"/>
  <c r="D286" i="1" s="1"/>
  <c r="I16" i="3"/>
  <c r="D2" i="1"/>
  <c r="H2" i="1" s="1"/>
  <c r="H1065" i="1"/>
  <c r="G1065" i="1"/>
  <c r="I28" i="3"/>
  <c r="D1435" i="1"/>
  <c r="H9" i="3" s="1"/>
  <c r="F141" i="6"/>
  <c r="G1517" i="1"/>
  <c r="H1517" i="1"/>
  <c r="H11" i="3"/>
  <c r="G293" i="1"/>
  <c r="F407" i="4"/>
  <c r="C402" i="1"/>
  <c r="H1153" i="1"/>
  <c r="G1153" i="1"/>
  <c r="H638" i="1"/>
  <c r="G638" i="1"/>
  <c r="G278" i="9"/>
  <c r="C984" i="1"/>
  <c r="C286" i="1"/>
  <c r="G1518" i="1" l="1"/>
  <c r="H1518" i="1"/>
  <c r="H414" i="1"/>
  <c r="G414" i="1"/>
  <c r="G630" i="1"/>
  <c r="F408" i="4"/>
  <c r="G1046" i="1"/>
  <c r="F6" i="5"/>
  <c r="G2" i="1"/>
  <c r="F290" i="4"/>
  <c r="H286" i="1"/>
  <c r="G286" i="1"/>
  <c r="E639" i="4"/>
  <c r="E414" i="4"/>
  <c r="D409" i="1" s="1"/>
  <c r="D407" i="1"/>
  <c r="H407" i="1" s="1"/>
  <c r="H285" i="1"/>
  <c r="G285" i="1"/>
  <c r="F291" i="4"/>
  <c r="C287" i="1"/>
  <c r="F412" i="4"/>
  <c r="F639" i="4"/>
  <c r="C633" i="1"/>
  <c r="H403" i="1"/>
  <c r="G403" i="1"/>
  <c r="G1435" i="1"/>
  <c r="H278" i="9"/>
  <c r="D984" i="1"/>
  <c r="H984" i="1" s="1"/>
  <c r="E640" i="4"/>
  <c r="E415" i="4"/>
  <c r="D410" i="1" s="1"/>
  <c r="D408" i="1"/>
  <c r="D629" i="1"/>
  <c r="F635" i="4"/>
  <c r="H8" i="3"/>
  <c r="E278" i="9"/>
  <c r="H402" i="1"/>
  <c r="G402" i="1"/>
  <c r="N3" i="9"/>
  <c r="I11" i="3"/>
  <c r="K3" i="9"/>
  <c r="I9" i="3"/>
  <c r="D640" i="4"/>
  <c r="D641" i="4" s="1"/>
  <c r="D415" i="4"/>
  <c r="F413" i="4"/>
  <c r="C408" i="1"/>
  <c r="D414" i="4"/>
  <c r="H1435" i="1"/>
  <c r="H522" i="1"/>
  <c r="G522" i="1"/>
  <c r="G984" i="1" l="1"/>
  <c r="G407" i="1"/>
  <c r="F641" i="4"/>
  <c r="C635" i="1"/>
  <c r="M3" i="9"/>
  <c r="H408" i="1"/>
  <c r="G408" i="1"/>
  <c r="F415" i="4"/>
  <c r="C410" i="1"/>
  <c r="B278" i="9"/>
  <c r="E277" i="9"/>
  <c r="I8" i="3" s="1"/>
  <c r="E642" i="4"/>
  <c r="D634" i="1"/>
  <c r="H287" i="1"/>
  <c r="G287" i="1"/>
  <c r="E641" i="4"/>
  <c r="D633" i="1"/>
  <c r="H633" i="1" s="1"/>
  <c r="F414" i="4"/>
  <c r="C409" i="1"/>
  <c r="D642" i="4"/>
  <c r="D645" i="4" s="1"/>
  <c r="F640" i="4"/>
  <c r="C634" i="1"/>
  <c r="H629" i="1"/>
  <c r="G629" i="1"/>
  <c r="H18" i="3" l="1"/>
  <c r="C639" i="1"/>
  <c r="H409" i="1"/>
  <c r="G409" i="1"/>
  <c r="G633" i="1"/>
  <c r="H410" i="1"/>
  <c r="G410" i="1"/>
  <c r="H634" i="1"/>
  <c r="G634" i="1"/>
  <c r="D646" i="4"/>
  <c r="F642" i="4"/>
  <c r="C636" i="1"/>
  <c r="E645" i="4"/>
  <c r="D635" i="1"/>
  <c r="H635" i="1" s="1"/>
  <c r="E646" i="4"/>
  <c r="D636" i="1"/>
  <c r="G635" i="1" l="1"/>
  <c r="I19" i="3"/>
  <c r="D640" i="1"/>
  <c r="G276" i="9"/>
  <c r="E276" i="9" s="1"/>
  <c r="B276" i="9" s="1"/>
  <c r="I18" i="3"/>
  <c r="D639" i="1"/>
  <c r="H636" i="1"/>
  <c r="G636" i="1"/>
  <c r="F646" i="4"/>
  <c r="H19" i="3"/>
  <c r="C640" i="1"/>
  <c r="G639" i="1"/>
  <c r="F645" i="4"/>
  <c r="H7" i="3" l="1"/>
  <c r="J3" i="9" s="1"/>
  <c r="H639" i="1"/>
  <c r="H640" i="1"/>
  <c r="G640" i="1"/>
  <c r="G274" i="9" l="1"/>
  <c r="L272" i="9"/>
  <c r="H274" i="9"/>
  <c r="M272" i="9"/>
  <c r="G18" i="9"/>
  <c r="H18" i="9"/>
  <c r="I5" i="9"/>
  <c r="J6" i="9"/>
  <c r="K7" i="9"/>
  <c r="I9" i="9"/>
  <c r="J10" i="9"/>
  <c r="K11" i="9"/>
  <c r="I13" i="9"/>
  <c r="G15" i="9"/>
  <c r="H16" i="9"/>
  <c r="H17" i="9"/>
  <c r="J5" i="9"/>
  <c r="K6" i="9"/>
  <c r="I8" i="9"/>
  <c r="J9" i="9"/>
  <c r="K10" i="9"/>
  <c r="I12" i="9"/>
  <c r="J13" i="9"/>
  <c r="M15" i="9"/>
  <c r="L16" i="9"/>
  <c r="I17" i="9"/>
  <c r="K5" i="9"/>
  <c r="I7" i="9"/>
  <c r="J8" i="9"/>
  <c r="K9" i="9"/>
  <c r="I11" i="9"/>
  <c r="J12" i="9"/>
  <c r="K13" i="9"/>
  <c r="L15" i="9"/>
  <c r="F15" i="9" s="1"/>
  <c r="M16" i="9"/>
  <c r="J17" i="9"/>
  <c r="I6" i="9"/>
  <c r="J7" i="9"/>
  <c r="K8" i="9"/>
  <c r="J11" i="9"/>
  <c r="K12" i="9"/>
  <c r="H15" i="9"/>
  <c r="G16" i="9"/>
  <c r="E16" i="9" s="1"/>
  <c r="G17" i="9"/>
  <c r="E17" i="9" s="1"/>
  <c r="B17" i="9" s="1"/>
  <c r="E15" i="9" l="1"/>
  <c r="E9" i="9"/>
  <c r="B9" i="9" s="1"/>
  <c r="F272" i="9"/>
  <c r="E7" i="9"/>
  <c r="B7" i="9" s="1"/>
  <c r="E12" i="9"/>
  <c r="B12" i="9" s="1"/>
  <c r="E6" i="9"/>
  <c r="B6" i="9" s="1"/>
  <c r="E11" i="9"/>
  <c r="B11" i="9" s="1"/>
  <c r="F16" i="9"/>
  <c r="F14" i="9" s="1"/>
  <c r="E8" i="9"/>
  <c r="B8" i="9" s="1"/>
  <c r="E13" i="9"/>
  <c r="B13" i="9" s="1"/>
  <c r="E10" i="9"/>
  <c r="B10" i="9" s="1"/>
  <c r="E5" i="9"/>
  <c r="E18" i="9"/>
  <c r="B18" i="9" s="1"/>
  <c r="E274" i="9"/>
  <c r="B16" i="9" l="1"/>
  <c r="B272" i="9"/>
  <c r="F20" i="9"/>
  <c r="F3" i="9" s="1"/>
  <c r="B15"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<sst xmlns="http://schemas.openxmlformats.org/spreadsheetml/2006/main" count="4369" uniqueCount="3421">
  <si>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</si>
  <si>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</si>
  <si>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</si>
  <si>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</si>
  <si>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</si>
  <si>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</si>
  <si>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</si>
  <si>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</si>
  <si>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</si>
  <si>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</si>
  <si>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</si>
  <si>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</si>
  <si>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</si>
  <si>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</si>
  <si>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</si>
  <si>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</si>
  <si>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</si>
  <si>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</si>
  <si>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</si>
  <si>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</si>
  <si>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</si>
  <si>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</si>
  <si>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</si>
  <si>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</si>
  <si>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</si>
  <si>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</si>
  <si>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</si>
  <si>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</si>
  <si>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</si>
  <si>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</si>
  <si>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</si>
  <si>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BOGOSLAVA ŠULEKA, SLAVONSKI BROD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</si>
  <si>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</si>
  <si>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</si>
  <si>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</si>
  <si>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</si>
  <si>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</si>
  <si>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</si>
  <si>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</si>
  <si>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</si>
  <si>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</si>
  <si>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</si>
  <si>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</si>
  <si>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</si>
  <si>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</si>
  <si>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</si>
  <si>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</si>
  <si>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</si>
  <si>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</si>
  <si>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9835 - O.Š. BOGOSLAVA ŠULEKA,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</si>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</sst>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2625572.0100000002</v>
      </c>
      <c r="D2" s="6">
        <f>'PR-RAS'!E6</f>
        <v>3084865.57</v>
      </c>
      <c r="E2" s="6">
        <v>0</v>
      </c>
      <c r="F2" s="6">
        <v>0</v>
      </c>
      <c r="G2" s="7">
        <f t="shared" ref="G2:G264" si="0">(B2/1000)*(C2*1+D2*2)</f>
        <v>8795.3031499999997</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2178185.16</v>
      </c>
      <c r="D46" s="1">
        <f>'PR-RAS'!E50</f>
        <v>2588352.92</v>
      </c>
      <c r="E46" s="1">
        <v>0</v>
      </c>
      <c r="F46" s="1">
        <v>0</v>
      </c>
      <c r="G46" s="2">
        <f t="shared" si="0"/>
        <v>330970.09499999997</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2157806.29</v>
      </c>
      <c r="D64" s="1">
        <f>'PR-RAS'!E68</f>
        <v>2557868.08</v>
      </c>
      <c r="E64" s="1">
        <v>0</v>
      </c>
      <c r="F64" s="1">
        <v>0</v>
      </c>
      <c r="G64" s="2">
        <f t="shared" si="0"/>
        <v>458233.17434999999</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2146170.61</v>
      </c>
      <c r="D65" s="1">
        <f>'PR-RAS'!E69</f>
        <v>2546878.62</v>
      </c>
      <c r="E65" s="1">
        <v>0</v>
      </c>
      <c r="F65" s="1">
        <v>0</v>
      </c>
      <c r="G65" s="2">
        <f t="shared" si="0"/>
        <v>463355.3824</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11635.68</v>
      </c>
      <c r="D66" s="1">
        <f>'PR-RAS'!E70</f>
        <v>10989.46</v>
      </c>
      <c r="E66" s="1">
        <v>0</v>
      </c>
      <c r="F66" s="1">
        <v>0</v>
      </c>
      <c r="G66" s="2">
        <f t="shared" si="0"/>
        <v>2184.9490000000001</v>
      </c>
      <c r="H66" s="2">
        <f t="shared" si="1"/>
        <v>0.77999999999883585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20378.87</v>
      </c>
      <c r="D70" s="1">
        <f>'PR-RAS'!E74</f>
        <v>30484.84</v>
      </c>
      <c r="E70" s="1">
        <v>0</v>
      </c>
      <c r="F70" s="1">
        <v>0</v>
      </c>
      <c r="G70" s="2">
        <f t="shared" si="0"/>
        <v>5613.0499500000005</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20378.87</v>
      </c>
      <c r="D71" s="1">
        <f>'PR-RAS'!E75</f>
        <v>30484.84</v>
      </c>
      <c r="E71" s="1">
        <v>0</v>
      </c>
      <c r="F71" s="1">
        <v>0</v>
      </c>
      <c r="G71" s="2">
        <f t="shared" si="0"/>
        <v>5694.3985000000011</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438.84</v>
      </c>
      <c r="D78" s="1">
        <f>'PR-RAS'!E82</f>
        <v>0</v>
      </c>
      <c r="E78" s="1">
        <v>0</v>
      </c>
      <c r="F78" s="1">
        <v>0</v>
      </c>
      <c r="G78" s="2">
        <f t="shared" si="0"/>
        <v>33.790679999999995</v>
      </c>
      <c r="H78" s="2">
        <f t="shared" si="1"/>
        <v>0.16000000000002501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438.84</v>
      </c>
      <c r="D79" s="1">
        <f>'PR-RAS'!E83</f>
        <v>0</v>
      </c>
      <c r="E79" s="1">
        <v>0</v>
      </c>
      <c r="F79" s="1">
        <v>0</v>
      </c>
      <c r="G79" s="2">
        <f t="shared" si="0"/>
        <v>34.229520000000001</v>
      </c>
      <c r="H79" s="2">
        <f t="shared" si="1"/>
        <v>0.16000000000002501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438.84</v>
      </c>
      <c r="D86" s="1">
        <f>'PR-RAS'!E90</f>
        <v>0</v>
      </c>
      <c r="E86" s="1">
        <v>0</v>
      </c>
      <c r="F86" s="1">
        <v>0</v>
      </c>
      <c r="G86" s="2">
        <f t="shared" si="0"/>
        <v>37.301400000000001</v>
      </c>
      <c r="H86" s="2">
        <f t="shared" si="1"/>
        <v>0.16000000000002501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53414.99</v>
      </c>
      <c r="D102" s="1">
        <f>'PR-RAS'!E106</f>
        <v>57119.24</v>
      </c>
      <c r="E102" s="1">
        <v>0</v>
      </c>
      <c r="F102" s="1">
        <v>0</v>
      </c>
      <c r="G102" s="2">
        <f t="shared" si="0"/>
        <v>16933.000470000003</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53414.99</v>
      </c>
      <c r="D108" s="1">
        <f>'PR-RAS'!E112</f>
        <v>57119.24</v>
      </c>
      <c r="E108" s="1">
        <v>0</v>
      </c>
      <c r="F108" s="1">
        <v>0</v>
      </c>
      <c r="G108" s="2">
        <f t="shared" si="0"/>
        <v>17938.921289999998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53414.99</v>
      </c>
      <c r="D113" s="1">
        <f>'PR-RAS'!E117</f>
        <v>57119.24</v>
      </c>
      <c r="E113" s="1">
        <v>0</v>
      </c>
      <c r="F113" s="1">
        <v>0</v>
      </c>
      <c r="G113" s="2">
        <f t="shared" si="0"/>
        <v>18777.18864</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856.06</v>
      </c>
      <c r="D120" s="1">
        <f>'PR-RAS'!E124</f>
        <v>808.31999999999994</v>
      </c>
      <c r="E120" s="1">
        <v>0</v>
      </c>
      <c r="F120" s="1">
        <v>0</v>
      </c>
      <c r="G120" s="2">
        <f t="shared" si="0"/>
        <v>294.25129999999996</v>
      </c>
      <c r="H120" s="2">
        <f t="shared" si="1"/>
        <v>0.37999999999988177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856.06</v>
      </c>
      <c r="D121" s="1">
        <f>'PR-RAS'!E125</f>
        <v>438.2</v>
      </c>
      <c r="E121" s="1">
        <v>0</v>
      </c>
      <c r="F121" s="1">
        <v>0</v>
      </c>
      <c r="G121" s="2">
        <f t="shared" si="0"/>
        <v>207.89519999999999</v>
      </c>
      <c r="H121" s="2">
        <f t="shared" si="1"/>
        <v>0.25999999999993406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856.06</v>
      </c>
      <c r="D123" s="1">
        <f>'PR-RAS'!E127</f>
        <v>438.2</v>
      </c>
      <c r="E123" s="1">
        <v>0</v>
      </c>
      <c r="F123" s="1">
        <v>0</v>
      </c>
      <c r="G123" s="2">
        <f t="shared" si="0"/>
        <v>211.36011999999999</v>
      </c>
      <c r="H123" s="2">
        <f t="shared" si="1"/>
        <v>0.25999999999993406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370.12</v>
      </c>
      <c r="E124" s="1">
        <v>0</v>
      </c>
      <c r="F124" s="1">
        <v>0</v>
      </c>
      <c r="G124" s="2">
        <f t="shared" si="0"/>
        <v>91.049520000000001</v>
      </c>
      <c r="H124" s="2">
        <f t="shared" si="1"/>
        <v>0.12000000000000455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254.32</v>
      </c>
      <c r="E125" s="1">
        <v>0</v>
      </c>
      <c r="F125" s="1">
        <v>0</v>
      </c>
      <c r="G125" s="2">
        <f t="shared" si="0"/>
        <v>63.071359999999999</v>
      </c>
      <c r="H125" s="2">
        <f t="shared" si="1"/>
        <v>0.31999999999999318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115.8</v>
      </c>
      <c r="E126" s="1">
        <v>0</v>
      </c>
      <c r="F126" s="1">
        <v>0</v>
      </c>
      <c r="G126" s="2">
        <f t="shared" si="0"/>
        <v>28.95</v>
      </c>
      <c r="H126" s="2">
        <f t="shared" si="1"/>
        <v>0.20000000000000284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392676.96</v>
      </c>
      <c r="D129" s="1">
        <f>'PR-RAS'!E133</f>
        <v>438585.08999999997</v>
      </c>
      <c r="E129" s="1">
        <v>0</v>
      </c>
      <c r="F129" s="1">
        <v>0</v>
      </c>
      <c r="G129" s="2">
        <f t="shared" si="0"/>
        <v>162540.43391999998</v>
      </c>
      <c r="H129" s="2">
        <f t="shared" si="1"/>
        <v>0.12999999994644895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392676.96</v>
      </c>
      <c r="D130" s="1">
        <f>'PR-RAS'!E134</f>
        <v>438585.08999999997</v>
      </c>
      <c r="E130" s="1">
        <v>0</v>
      </c>
      <c r="F130" s="1">
        <v>0</v>
      </c>
      <c r="G130" s="2">
        <f t="shared" si="0"/>
        <v>163810.28105999998</v>
      </c>
      <c r="H130" s="2">
        <f t="shared" si="1"/>
        <v>0.12999999994644895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344986.07</v>
      </c>
      <c r="D131" s="1">
        <f>'PR-RAS'!E135</f>
        <v>413361.6</v>
      </c>
      <c r="E131" s="1">
        <v>0</v>
      </c>
      <c r="F131" s="1">
        <v>0</v>
      </c>
      <c r="G131" s="2">
        <f t="shared" si="0"/>
        <v>152322.20510000002</v>
      </c>
      <c r="H131" s="2">
        <f t="shared" si="1"/>
        <v>0.47000000003026798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47690.89</v>
      </c>
      <c r="D132" s="1">
        <f>'PR-RAS'!E136</f>
        <v>25223.49</v>
      </c>
      <c r="E132" s="1">
        <v>0</v>
      </c>
      <c r="F132" s="1">
        <v>0</v>
      </c>
      <c r="G132" s="2">
        <f t="shared" si="0"/>
        <v>12856.06097</v>
      </c>
      <c r="H132" s="2">
        <f t="shared" si="1"/>
        <v>0.60000000000218279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2622650.5</v>
      </c>
      <c r="D147" s="1">
        <f>'PR-RAS'!E151</f>
        <v>3039702.08</v>
      </c>
      <c r="E147" s="1">
        <v>0</v>
      </c>
      <c r="F147" s="1">
        <v>0</v>
      </c>
      <c r="G147" s="2">
        <f t="shared" si="0"/>
        <v>1270499.9803599999</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2109152.2800000003</v>
      </c>
      <c r="D148" s="1">
        <f>'PR-RAS'!E152</f>
        <v>2355024.6599999997</v>
      </c>
      <c r="E148" s="1">
        <v>0</v>
      </c>
      <c r="F148" s="1">
        <v>0</v>
      </c>
      <c r="G148" s="2">
        <f t="shared" si="0"/>
        <v>1002422.6351999999</v>
      </c>
      <c r="H148" s="2">
        <f t="shared" si="1"/>
        <v>0.62000000057742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1740273.73</v>
      </c>
      <c r="D149" s="1">
        <f>'PR-RAS'!E153</f>
        <v>1936313.92</v>
      </c>
      <c r="E149" s="1">
        <v>0</v>
      </c>
      <c r="F149" s="1">
        <v>0</v>
      </c>
      <c r="G149" s="2">
        <f t="shared" si="0"/>
        <v>830709.43235999998</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1740273.73</v>
      </c>
      <c r="D150" s="1">
        <f>'PR-RAS'!E154</f>
        <v>1936313.92</v>
      </c>
      <c r="E150" s="1">
        <v>0</v>
      </c>
      <c r="F150" s="1">
        <v>0</v>
      </c>
      <c r="G150" s="2">
        <f t="shared" si="0"/>
        <v>836322.33392999996</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82885.31</v>
      </c>
      <c r="D154" s="1">
        <f>'PR-RAS'!E158</f>
        <v>101025.17</v>
      </c>
      <c r="E154" s="1">
        <v>0</v>
      </c>
      <c r="F154" s="1">
        <v>0</v>
      </c>
      <c r="G154" s="2">
        <f t="shared" si="0"/>
        <v>43595.154450000002</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285993.24</v>
      </c>
      <c r="D155" s="1">
        <f>'PR-RAS'!E159</f>
        <v>317685.57</v>
      </c>
      <c r="E155" s="1">
        <v>0</v>
      </c>
      <c r="F155" s="1">
        <v>0</v>
      </c>
      <c r="G155" s="2">
        <f t="shared" si="0"/>
        <v>141890.11452</v>
      </c>
      <c r="H155" s="2">
        <f t="shared" si="1"/>
        <v>0.66999999998370185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285993.24</v>
      </c>
      <c r="D157" s="1">
        <f>'PR-RAS'!E161</f>
        <v>317685.57</v>
      </c>
      <c r="E157" s="1">
        <v>0</v>
      </c>
      <c r="F157" s="1">
        <v>0</v>
      </c>
      <c r="G157" s="2">
        <f t="shared" si="0"/>
        <v>143732.84328</v>
      </c>
      <c r="H157" s="2">
        <f t="shared" si="1"/>
        <v>0.66999999998370185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457351.58999999997</v>
      </c>
      <c r="D159" s="1">
        <f>'PR-RAS'!E163</f>
        <v>624260.43000000005</v>
      </c>
      <c r="E159" s="1">
        <v>0</v>
      </c>
      <c r="F159" s="1">
        <v>0</v>
      </c>
      <c r="G159" s="2">
        <f t="shared" si="0"/>
        <v>269527.84710000001</v>
      </c>
      <c r="H159" s="2">
        <f t="shared" si="1"/>
        <v>0.84000000008381903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111273.11</v>
      </c>
      <c r="D160" s="1">
        <f>'PR-RAS'!E164</f>
        <v>89436.44</v>
      </c>
      <c r="E160" s="1">
        <v>0</v>
      </c>
      <c r="F160" s="1">
        <v>0</v>
      </c>
      <c r="G160" s="2">
        <f t="shared" si="0"/>
        <v>46133.21241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47967.7</v>
      </c>
      <c r="D161" s="1">
        <f>'PR-RAS'!E165</f>
        <v>21459.31</v>
      </c>
      <c r="E161" s="1">
        <v>0</v>
      </c>
      <c r="F161" s="1">
        <v>0</v>
      </c>
      <c r="G161" s="2">
        <f t="shared" si="0"/>
        <v>14541.811200000002</v>
      </c>
      <c r="H161" s="2">
        <f t="shared" si="1"/>
        <v>0.61000000000422006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62245.75</v>
      </c>
      <c r="D162" s="1">
        <f>'PR-RAS'!E166</f>
        <v>66997.570000000007</v>
      </c>
      <c r="E162" s="1">
        <v>0</v>
      </c>
      <c r="F162" s="1">
        <v>0</v>
      </c>
      <c r="G162" s="2">
        <f t="shared" si="0"/>
        <v>31594.783290000003</v>
      </c>
      <c r="H162" s="2">
        <f t="shared" si="1"/>
        <v>0.67999999999301508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199.08</v>
      </c>
      <c r="D163" s="1">
        <f>'PR-RAS'!E167</f>
        <v>295</v>
      </c>
      <c r="E163" s="1">
        <v>0</v>
      </c>
      <c r="F163" s="1">
        <v>0</v>
      </c>
      <c r="G163" s="2">
        <f t="shared" si="0"/>
        <v>127.83096</v>
      </c>
      <c r="H163" s="2">
        <f t="shared" si="1"/>
        <v>8.0000000000012506E-2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860.58</v>
      </c>
      <c r="D164" s="1">
        <f>'PR-RAS'!E168</f>
        <v>684.56</v>
      </c>
      <c r="E164" s="1">
        <v>0</v>
      </c>
      <c r="F164" s="1">
        <v>0</v>
      </c>
      <c r="G164" s="2">
        <f t="shared" si="0"/>
        <v>363.44110000000001</v>
      </c>
      <c r="H164" s="2">
        <f t="shared" si="1"/>
        <v>0.86000000000001364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160386.57</v>
      </c>
      <c r="D165" s="1">
        <f>'PR-RAS'!E169</f>
        <v>338889.2</v>
      </c>
      <c r="E165" s="1">
        <v>0</v>
      </c>
      <c r="F165" s="1">
        <v>0</v>
      </c>
      <c r="G165" s="2">
        <f t="shared" si="0"/>
        <v>137459.05507999999</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19612.43</v>
      </c>
      <c r="D166" s="1">
        <f>'PR-RAS'!E170</f>
        <v>25183.95</v>
      </c>
      <c r="E166" s="1">
        <v>0</v>
      </c>
      <c r="F166" s="1">
        <v>0</v>
      </c>
      <c r="G166" s="2">
        <f t="shared" si="0"/>
        <v>11546.75445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60509.27</v>
      </c>
      <c r="D167" s="1">
        <f>'PR-RAS'!E171</f>
        <v>233612.64</v>
      </c>
      <c r="E167" s="1">
        <v>0</v>
      </c>
      <c r="F167" s="1">
        <v>0</v>
      </c>
      <c r="G167" s="2">
        <f t="shared" si="0"/>
        <v>87603.935300000012</v>
      </c>
      <c r="H167" s="2">
        <f t="shared" si="1"/>
        <v>0.62999999998282874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74652.070000000007</v>
      </c>
      <c r="D168" s="1">
        <f>'PR-RAS'!E172</f>
        <v>65324.78</v>
      </c>
      <c r="E168" s="1">
        <v>0</v>
      </c>
      <c r="F168" s="1">
        <v>0</v>
      </c>
      <c r="G168" s="2">
        <f t="shared" si="0"/>
        <v>34285.372210000001</v>
      </c>
      <c r="H168" s="2">
        <f t="shared" si="1"/>
        <v>0.29000000000814907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4643.0200000000004</v>
      </c>
      <c r="D169" s="1">
        <f>'PR-RAS'!E173</f>
        <v>3667.29</v>
      </c>
      <c r="E169" s="1">
        <v>0</v>
      </c>
      <c r="F169" s="1">
        <v>0</v>
      </c>
      <c r="G169" s="2">
        <f t="shared" si="0"/>
        <v>2012.2368000000001</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768.87</v>
      </c>
      <c r="D170" s="1">
        <f>'PR-RAS'!E174</f>
        <v>10381.09</v>
      </c>
      <c r="E170" s="1">
        <v>0</v>
      </c>
      <c r="F170" s="1">
        <v>0</v>
      </c>
      <c r="G170" s="2">
        <f t="shared" si="0"/>
        <v>3638.7474500000003</v>
      </c>
      <c r="H170" s="2">
        <f t="shared" si="1"/>
        <v>0.22000000000014097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200.91</v>
      </c>
      <c r="D172" s="1">
        <f>'PR-RAS'!E176</f>
        <v>719.45</v>
      </c>
      <c r="E172" s="1">
        <v>0</v>
      </c>
      <c r="F172" s="1">
        <v>0</v>
      </c>
      <c r="G172" s="2">
        <f t="shared" si="0"/>
        <v>280.40751000000006</v>
      </c>
      <c r="H172" s="2">
        <f t="shared" si="1"/>
        <v>0.54000000000004889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121627.32</v>
      </c>
      <c r="D173" s="1">
        <f>'PR-RAS'!E177</f>
        <v>136117.17000000001</v>
      </c>
      <c r="E173" s="1">
        <v>0</v>
      </c>
      <c r="F173" s="1">
        <v>0</v>
      </c>
      <c r="G173" s="2">
        <f t="shared" si="0"/>
        <v>67744.205520000003</v>
      </c>
      <c r="H173" s="2">
        <f t="shared" si="1"/>
        <v>0.4900000000197906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79985.34</v>
      </c>
      <c r="D174" s="1">
        <f>'PR-RAS'!E178</f>
        <v>96254.55</v>
      </c>
      <c r="E174" s="1">
        <v>0</v>
      </c>
      <c r="F174" s="1">
        <v>0</v>
      </c>
      <c r="G174" s="2">
        <f t="shared" si="0"/>
        <v>47141.538119999997</v>
      </c>
      <c r="H174" s="2">
        <f t="shared" si="1"/>
        <v>0.78999999999359716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9736.1299999999992</v>
      </c>
      <c r="D175" s="1">
        <f>'PR-RAS'!E179</f>
        <v>7604.15</v>
      </c>
      <c r="E175" s="1">
        <v>0</v>
      </c>
      <c r="F175" s="1">
        <v>0</v>
      </c>
      <c r="G175" s="2">
        <f t="shared" si="0"/>
        <v>4340.3308200000001</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15911.92</v>
      </c>
      <c r="D177" s="1">
        <f>'PR-RAS'!E181</f>
        <v>16806.38</v>
      </c>
      <c r="E177" s="1">
        <v>0</v>
      </c>
      <c r="F177" s="1">
        <v>0</v>
      </c>
      <c r="G177" s="2">
        <f t="shared" si="0"/>
        <v>8716.3436799999999</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7635.81</v>
      </c>
      <c r="D179" s="1">
        <f>'PR-RAS'!E183</f>
        <v>7373.94</v>
      </c>
      <c r="E179" s="1">
        <v>0</v>
      </c>
      <c r="F179" s="1">
        <v>0</v>
      </c>
      <c r="G179" s="2">
        <f t="shared" si="0"/>
        <v>3984.2968199999996</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1423.16</v>
      </c>
      <c r="D180" s="1">
        <f>'PR-RAS'!E184</f>
        <v>1569.86</v>
      </c>
      <c r="E180" s="1">
        <v>0</v>
      </c>
      <c r="F180" s="1">
        <v>0</v>
      </c>
      <c r="G180" s="2">
        <f t="shared" si="0"/>
        <v>816.75551999999993</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1914.96</v>
      </c>
      <c r="D181" s="1">
        <f>'PR-RAS'!E185</f>
        <v>2596.19</v>
      </c>
      <c r="E181" s="1">
        <v>0</v>
      </c>
      <c r="F181" s="1">
        <v>0</v>
      </c>
      <c r="G181" s="2">
        <f t="shared" si="0"/>
        <v>1279.3212000000001</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5020</v>
      </c>
      <c r="D182" s="1">
        <f>'PR-RAS'!E186</f>
        <v>3912.1</v>
      </c>
      <c r="E182" s="1">
        <v>0</v>
      </c>
      <c r="F182" s="1">
        <v>0</v>
      </c>
      <c r="G182" s="2">
        <f t="shared" si="0"/>
        <v>2324.8002000000001</v>
      </c>
      <c r="H182" s="2">
        <f t="shared" si="1"/>
        <v>9.9999999999909051E-2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64064.59</v>
      </c>
      <c r="D184" s="1">
        <f>'PR-RAS'!E188</f>
        <v>59817.619999999995</v>
      </c>
      <c r="E184" s="1">
        <v>0</v>
      </c>
      <c r="F184" s="1">
        <v>0</v>
      </c>
      <c r="G184" s="2">
        <f t="shared" si="0"/>
        <v>33617.068889999995</v>
      </c>
      <c r="H184" s="2">
        <f t="shared" si="1"/>
        <v>0.79000000000814907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1155.24</v>
      </c>
      <c r="D186" s="1">
        <f>'PR-RAS'!E190</f>
        <v>1595.27</v>
      </c>
      <c r="E186" s="1">
        <v>0</v>
      </c>
      <c r="F186" s="1">
        <v>0</v>
      </c>
      <c r="G186" s="2">
        <f t="shared" si="0"/>
        <v>803.96929999999998</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521.91</v>
      </c>
      <c r="D187" s="1">
        <f>'PR-RAS'!E191</f>
        <v>683.44</v>
      </c>
      <c r="E187" s="1">
        <v>0</v>
      </c>
      <c r="F187" s="1">
        <v>0</v>
      </c>
      <c r="G187" s="2">
        <f t="shared" si="0"/>
        <v>351.31493999999998</v>
      </c>
      <c r="H187" s="2">
        <f t="shared" si="1"/>
        <v>0.5300000000000864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4325.1000000000004</v>
      </c>
      <c r="D189" s="1">
        <f>'PR-RAS'!E193</f>
        <v>4402.05</v>
      </c>
      <c r="E189" s="1">
        <v>0</v>
      </c>
      <c r="F189" s="1">
        <v>0</v>
      </c>
      <c r="G189" s="2">
        <f t="shared" si="0"/>
        <v>2468.2896000000001</v>
      </c>
      <c r="H189" s="2">
        <f t="shared" si="1"/>
        <v>0.1500000000005457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57903.07</v>
      </c>
      <c r="D191" s="1">
        <f>'PR-RAS'!E195</f>
        <v>52973.77</v>
      </c>
      <c r="E191" s="1">
        <v>0</v>
      </c>
      <c r="F191" s="1">
        <v>0</v>
      </c>
      <c r="G191" s="2">
        <f t="shared" si="0"/>
        <v>31131.615899999997</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2200.0100000000002</v>
      </c>
      <c r="D220" s="1">
        <f>'PR-RAS'!E224</f>
        <v>15757.31</v>
      </c>
      <c r="E220" s="1">
        <v>0</v>
      </c>
      <c r="F220" s="1">
        <v>0</v>
      </c>
      <c r="G220" s="2">
        <f t="shared" si="0"/>
        <v>7383.5039699999998</v>
      </c>
      <c r="H220" s="2">
        <f t="shared" si="1"/>
        <v>0.31999999999970896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2383</v>
      </c>
      <c r="E221" s="1">
        <v>0</v>
      </c>
      <c r="F221" s="1">
        <v>0</v>
      </c>
      <c r="G221" s="2">
        <f t="shared" si="0"/>
        <v>1048.52</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2383</v>
      </c>
      <c r="E222" s="1">
        <v>0</v>
      </c>
      <c r="F222" s="1">
        <v>0</v>
      </c>
      <c r="G222" s="2">
        <f t="shared" si="0"/>
        <v>1053.2860000000001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2200.0100000000002</v>
      </c>
      <c r="D240" s="1">
        <f>'PR-RAS'!E244</f>
        <v>13374.31</v>
      </c>
      <c r="E240" s="1">
        <v>0</v>
      </c>
      <c r="F240" s="1">
        <v>0</v>
      </c>
      <c r="G240" s="2">
        <f t="shared" si="0"/>
        <v>6918.722569999999</v>
      </c>
      <c r="H240" s="2">
        <f t="shared" si="1"/>
        <v>0.31999999999970896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2200.0100000000002</v>
      </c>
      <c r="D241" s="1">
        <f>'PR-RAS'!E245</f>
        <v>13374.31</v>
      </c>
      <c r="E241" s="1">
        <v>0</v>
      </c>
      <c r="F241" s="1">
        <v>0</v>
      </c>
      <c r="G241" s="2">
        <f t="shared" si="0"/>
        <v>6947.6711999999989</v>
      </c>
      <c r="H241" s="2">
        <f t="shared" si="1"/>
        <v>0.31999999999970896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53946.62</v>
      </c>
      <c r="D248" s="1">
        <f>'PR-RAS'!E252</f>
        <v>44659.680000000008</v>
      </c>
      <c r="E248" s="1">
        <v>0</v>
      </c>
      <c r="F248" s="1">
        <v>0</v>
      </c>
      <c r="G248" s="2">
        <f t="shared" si="0"/>
        <v>35386.697059999999</v>
      </c>
      <c r="H248" s="2">
        <f t="shared" si="1"/>
        <v>0.69999999998981366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53946.62</v>
      </c>
      <c r="D255" s="1">
        <f>'PR-RAS'!E259</f>
        <v>44659.680000000008</v>
      </c>
      <c r="E255" s="1">
        <v>0</v>
      </c>
      <c r="F255" s="1">
        <v>0</v>
      </c>
      <c r="G255" s="2">
        <f t="shared" si="0"/>
        <v>36389.558920000003</v>
      </c>
      <c r="H255" s="2">
        <f t="shared" si="1"/>
        <v>0.69999999998981366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10458.540000000001</v>
      </c>
      <c r="D256" s="1">
        <f>'PR-RAS'!E260</f>
        <v>11239.2</v>
      </c>
      <c r="E256" s="1">
        <v>0</v>
      </c>
      <c r="F256" s="1">
        <v>0</v>
      </c>
      <c r="G256" s="2">
        <f t="shared" si="0"/>
        <v>8398.9197000000004</v>
      </c>
      <c r="H256" s="2">
        <f t="shared" si="1"/>
        <v>0.65999999999985448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43488.08</v>
      </c>
      <c r="D257" s="1">
        <f>'PR-RAS'!E261</f>
        <v>33420.480000000003</v>
      </c>
      <c r="E257" s="1">
        <v>0</v>
      </c>
      <c r="F257" s="1">
        <v>0</v>
      </c>
      <c r="G257" s="2">
        <f t="shared" si="0"/>
        <v>28244.234240000002</v>
      </c>
      <c r="H257" s="2">
        <f t="shared" si="1"/>
        <v>0.56000000000494765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2622650.5</v>
      </c>
      <c r="D285" s="1">
        <f>'PR-RAS'!E289</f>
        <v>3039702.08</v>
      </c>
      <c r="E285" s="1">
        <v>0</v>
      </c>
      <c r="F285" s="1">
        <v>0</v>
      </c>
      <c r="G285" s="2">
        <f t="shared" si="8"/>
        <v>2471383.5234399997</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2921.5100000002421</v>
      </c>
      <c r="D286" s="1">
        <f>'PR-RAS'!E290</f>
        <v>45163.489999999758</v>
      </c>
      <c r="E286" s="1">
        <v>0</v>
      </c>
      <c r="F286" s="1">
        <v>0</v>
      </c>
      <c r="G286" s="2">
        <f t="shared" si="8"/>
        <v>26575.819649999929</v>
      </c>
      <c r="H286" s="2">
        <f t="shared" si="9"/>
        <v>0.97999999951571226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105700.11</v>
      </c>
      <c r="D288" s="1">
        <f>'PR-RAS'!E292</f>
        <v>48210.85</v>
      </c>
      <c r="E288" s="1">
        <v>0</v>
      </c>
      <c r="F288" s="1">
        <v>0</v>
      </c>
      <c r="G288" s="2">
        <f t="shared" si="8"/>
        <v>58008.959469999994</v>
      </c>
      <c r="H288" s="2">
        <f t="shared" si="9"/>
        <v>0.26000000000203727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1573.43</v>
      </c>
      <c r="D290" s="1">
        <f>'PR-RAS'!E294</f>
        <v>160.63</v>
      </c>
      <c r="E290" s="1">
        <v>0</v>
      </c>
      <c r="F290" s="1">
        <v>0</v>
      </c>
      <c r="G290" s="2">
        <f t="shared" si="8"/>
        <v>547.56540999999993</v>
      </c>
      <c r="H290" s="2">
        <f t="shared" si="9"/>
        <v>0.80000000000006821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1573.43</v>
      </c>
      <c r="D291" s="1">
        <f>'PR-RAS'!E295</f>
        <v>160.63</v>
      </c>
      <c r="E291" s="1">
        <v>0</v>
      </c>
      <c r="F291" s="1">
        <v>0</v>
      </c>
      <c r="G291" s="2">
        <f t="shared" si="8"/>
        <v>549.46010000000001</v>
      </c>
      <c r="H291" s="2">
        <f t="shared" si="9"/>
        <v>0.80000000000006821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108.67</v>
      </c>
      <c r="D293" s="1">
        <f>'PR-RAS'!E298</f>
        <v>62.64</v>
      </c>
      <c r="E293" s="1">
        <v>0</v>
      </c>
      <c r="F293" s="1">
        <v>0</v>
      </c>
      <c r="G293" s="2">
        <f t="shared" si="8"/>
        <v>68.313399999999987</v>
      </c>
      <c r="H293" s="2">
        <f t="shared" si="9"/>
        <v>0.68999999999999773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108.67</v>
      </c>
      <c r="D306" s="1">
        <f>'PR-RAS'!E311</f>
        <v>62.64</v>
      </c>
      <c r="E306" s="1">
        <v>0</v>
      </c>
      <c r="F306" s="1">
        <v>0</v>
      </c>
      <c r="G306" s="2">
        <f t="shared" si="8"/>
        <v>71.354749999999996</v>
      </c>
      <c r="H306" s="2">
        <f t="shared" si="9"/>
        <v>0.68999999999999773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108.67</v>
      </c>
      <c r="D307" s="1">
        <f>'PR-RAS'!E312</f>
        <v>62.64</v>
      </c>
      <c r="E307" s="1">
        <v>0</v>
      </c>
      <c r="F307" s="1">
        <v>0</v>
      </c>
      <c r="G307" s="2">
        <f t="shared" si="8"/>
        <v>71.588699999999989</v>
      </c>
      <c r="H307" s="2">
        <f t="shared" si="9"/>
        <v>0.68999999999999773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108.67</v>
      </c>
      <c r="D308" s="1">
        <f>'PR-RAS'!E313</f>
        <v>62.64</v>
      </c>
      <c r="E308" s="1">
        <v>0</v>
      </c>
      <c r="F308" s="1">
        <v>0</v>
      </c>
      <c r="G308" s="2">
        <f t="shared" si="8"/>
        <v>71.822649999999996</v>
      </c>
      <c r="H308" s="2">
        <f t="shared" si="9"/>
        <v>0.68999999999999773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32049.19</v>
      </c>
      <c r="D345" s="1">
        <f>'PR-RAS'!E350</f>
        <v>39683.56</v>
      </c>
      <c r="E345" s="1">
        <v>0</v>
      </c>
      <c r="F345" s="1">
        <v>0</v>
      </c>
      <c r="G345" s="2">
        <f t="shared" si="8"/>
        <v>38327.210639999998</v>
      </c>
      <c r="H345" s="2">
        <f t="shared" si="9"/>
        <v>0.63000000000101863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32049.19</v>
      </c>
      <c r="D358" s="1">
        <f>'PR-RAS'!E363</f>
        <v>39683.56</v>
      </c>
      <c r="E358" s="1">
        <v>0</v>
      </c>
      <c r="F358" s="1">
        <v>0</v>
      </c>
      <c r="G358" s="2">
        <f t="shared" si="8"/>
        <v>39775.622669999997</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18157.96</v>
      </c>
      <c r="D364" s="1">
        <f>'PR-RAS'!E369</f>
        <v>28317.8</v>
      </c>
      <c r="E364" s="1">
        <v>0</v>
      </c>
      <c r="F364" s="1">
        <v>0</v>
      </c>
      <c r="G364" s="2">
        <f t="shared" si="8"/>
        <v>27150.062279999998</v>
      </c>
      <c r="H364" s="2">
        <f t="shared" si="9"/>
        <v>0.24000000000160071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13453.47</v>
      </c>
      <c r="D365" s="1">
        <f>'PR-RAS'!E370</f>
        <v>26665.75</v>
      </c>
      <c r="E365" s="1">
        <v>0</v>
      </c>
      <c r="F365" s="1">
        <v>0</v>
      </c>
      <c r="G365" s="2">
        <f t="shared" si="8"/>
        <v>24309.729080000001</v>
      </c>
      <c r="H365" s="2">
        <f t="shared" si="9"/>
        <v>0.71999999999934516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4704.49</v>
      </c>
      <c r="D367" s="1">
        <f>'PR-RAS'!E372</f>
        <v>1652.05</v>
      </c>
      <c r="E367" s="1">
        <v>0</v>
      </c>
      <c r="F367" s="1">
        <v>0</v>
      </c>
      <c r="G367" s="2">
        <f t="shared" si="8"/>
        <v>2931.1439399999999</v>
      </c>
      <c r="H367" s="2">
        <f t="shared" si="9"/>
        <v>0.53999999999973625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13891.23</v>
      </c>
      <c r="D378" s="1">
        <f>'PR-RAS'!E383</f>
        <v>11365.76</v>
      </c>
      <c r="E378" s="1">
        <v>0</v>
      </c>
      <c r="F378" s="1">
        <v>0</v>
      </c>
      <c r="G378" s="2">
        <f t="shared" si="8"/>
        <v>13806.776750000001</v>
      </c>
      <c r="H378" s="2">
        <f t="shared" si="9"/>
        <v>0.46999999999934516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13891.23</v>
      </c>
      <c r="D379" s="1">
        <f>'PR-RAS'!E384</f>
        <v>11365.76</v>
      </c>
      <c r="E379" s="1">
        <v>0</v>
      </c>
      <c r="F379" s="1">
        <v>0</v>
      </c>
      <c r="G379" s="2">
        <f t="shared" si="8"/>
        <v>13843.3995</v>
      </c>
      <c r="H379" s="2">
        <f t="shared" si="9"/>
        <v>0.46999999999934516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31940.52</v>
      </c>
      <c r="D403" s="1">
        <f>'PR-RAS'!E408</f>
        <v>39620.92</v>
      </c>
      <c r="E403" s="1">
        <v>0</v>
      </c>
      <c r="F403" s="1">
        <v>0</v>
      </c>
      <c r="G403" s="2">
        <f t="shared" si="8"/>
        <v>44695.308720000001</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31319.74</v>
      </c>
      <c r="D405" s="1">
        <f>'PR-RAS'!E410</f>
        <v>1652.02</v>
      </c>
      <c r="E405" s="1">
        <v>0</v>
      </c>
      <c r="F405" s="1">
        <v>0</v>
      </c>
      <c r="G405" s="2">
        <f t="shared" si="8"/>
        <v>13988.00712</v>
      </c>
      <c r="H405" s="2">
        <f t="shared" si="9"/>
        <v>0.2799999999983811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178.97</v>
      </c>
      <c r="D406" s="1">
        <f>'PR-RAS'!E411</f>
        <v>0</v>
      </c>
      <c r="E406" s="1">
        <v>0</v>
      </c>
      <c r="F406" s="1">
        <v>0</v>
      </c>
      <c r="G406" s="2">
        <f t="shared" si="8"/>
        <v>72.482849999999999</v>
      </c>
      <c r="H406" s="2">
        <f t="shared" si="9"/>
        <v>3.0000000000001137E-2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2625680.6800000002</v>
      </c>
      <c r="D407" s="1">
        <f>'PR-RAS'!E412</f>
        <v>3084928.21</v>
      </c>
      <c r="E407" s="1">
        <v>0</v>
      </c>
      <c r="F407" s="1">
        <v>0</v>
      </c>
      <c r="G407" s="2">
        <f t="shared" si="8"/>
        <v>3570988.0626000003</v>
      </c>
      <c r="H407" s="2">
        <f t="shared" si="9"/>
        <v>0.52999999979510903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2654699.69</v>
      </c>
      <c r="D408" s="1">
        <f>'PR-RAS'!E413</f>
        <v>3079385.64</v>
      </c>
      <c r="E408" s="1">
        <v>0</v>
      </c>
      <c r="F408" s="1">
        <v>0</v>
      </c>
      <c r="G408" s="2">
        <f t="shared" si="8"/>
        <v>3587082.6847899999</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5542.5699999998324</v>
      </c>
      <c r="E409" s="1">
        <v>0</v>
      </c>
      <c r="F409" s="1">
        <v>0</v>
      </c>
      <c r="G409" s="2">
        <f t="shared" si="8"/>
        <v>4522.7371199998634</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29019.009999999776</v>
      </c>
      <c r="D410" s="1">
        <f>'PR-RAS'!E415</f>
        <v>0</v>
      </c>
      <c r="E410" s="1">
        <v>0</v>
      </c>
      <c r="F410" s="1">
        <v>0</v>
      </c>
      <c r="G410" s="2">
        <f t="shared" si="8"/>
        <v>11868.775089999908</v>
      </c>
      <c r="H410" s="2">
        <f t="shared" si="9"/>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74380.37</v>
      </c>
      <c r="D411" s="1">
        <f>'PR-RAS'!E416</f>
        <v>46558.83</v>
      </c>
      <c r="E411" s="1">
        <v>0</v>
      </c>
      <c r="F411" s="1">
        <v>0</v>
      </c>
      <c r="G411" s="2">
        <f t="shared" si="8"/>
        <v>68674.192299999995</v>
      </c>
      <c r="H411" s="2">
        <f t="shared" si="9"/>
        <v>0.53999999999359716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1752.4</v>
      </c>
      <c r="D413" s="1">
        <f>'PR-RAS'!E418</f>
        <v>160.63</v>
      </c>
      <c r="E413" s="1">
        <v>0</v>
      </c>
      <c r="F413" s="1">
        <v>0</v>
      </c>
      <c r="G413" s="2">
        <f t="shared" si="8"/>
        <v>854.34791999999993</v>
      </c>
      <c r="H413" s="2">
        <f t="shared" si="9"/>
        <v>0.7700000000000955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1213.56</v>
      </c>
      <c r="D414" s="1">
        <f>'PR-RAS'!E420</f>
        <v>0</v>
      </c>
      <c r="E414" s="1">
        <v>0</v>
      </c>
      <c r="F414" s="1">
        <v>0</v>
      </c>
      <c r="G414" s="2">
        <f t="shared" si="8"/>
        <v>501.20027999999996</v>
      </c>
      <c r="H414" s="2">
        <f t="shared" si="9"/>
        <v>0.44000000000005457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1213.56</v>
      </c>
      <c r="D509" s="1">
        <f>'PR-RAS'!E515</f>
        <v>0</v>
      </c>
      <c r="E509" s="1">
        <v>0</v>
      </c>
      <c r="F509" s="1">
        <v>0</v>
      </c>
      <c r="G509" s="2">
        <f t="shared" si="8"/>
        <v>616.48847999999998</v>
      </c>
      <c r="H509" s="2">
        <f t="shared" si="9"/>
        <v>0.44000000000005457</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1213.56</v>
      </c>
      <c r="D513" s="1">
        <f>'PR-RAS'!E519</f>
        <v>0</v>
      </c>
      <c r="E513" s="1">
        <v>0</v>
      </c>
      <c r="F513" s="1">
        <v>0</v>
      </c>
      <c r="G513" s="2">
        <f t="shared" si="8"/>
        <v>621.34271999999999</v>
      </c>
      <c r="H513" s="2">
        <f t="shared" si="9"/>
        <v>0.44000000000005457</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1213.56</v>
      </c>
      <c r="D514" s="1">
        <f>'PR-RAS'!E520</f>
        <v>0</v>
      </c>
      <c r="E514" s="1">
        <v>0</v>
      </c>
      <c r="F514" s="1">
        <v>0</v>
      </c>
      <c r="G514" s="2">
        <f t="shared" si="8"/>
        <v>622.55628000000002</v>
      </c>
      <c r="H514" s="2">
        <f t="shared" si="9"/>
        <v>0.44000000000005457</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1213.56</v>
      </c>
      <c r="D629" s="1">
        <f>'PR-RAS'!E635</f>
        <v>0</v>
      </c>
      <c r="E629" s="1">
        <v>0</v>
      </c>
      <c r="F629" s="1">
        <v>0</v>
      </c>
      <c r="G629" s="2">
        <f t="shared" si="10"/>
        <v>762.11568</v>
      </c>
      <c r="H629" s="2">
        <f t="shared" si="11"/>
        <v>0.44000000000005457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2626894.2400000002</v>
      </c>
      <c r="D633" s="1">
        <f>'PR-RAS'!E639</f>
        <v>3084928.21</v>
      </c>
      <c r="E633" s="1">
        <v>0</v>
      </c>
      <c r="F633" s="1">
        <v>0</v>
      </c>
      <c r="G633" s="2">
        <f t="shared" si="10"/>
        <v>5559546.4171200003</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2654699.69</v>
      </c>
      <c r="D634" s="1">
        <f>'PR-RAS'!E640</f>
        <v>3079385.64</v>
      </c>
      <c r="E634" s="1">
        <v>0</v>
      </c>
      <c r="F634" s="1">
        <v>0</v>
      </c>
      <c r="G634" s="2">
        <f t="shared" si="10"/>
        <v>5578927.1240100004</v>
      </c>
      <c r="H634" s="2">
        <f t="shared" si="11"/>
        <v>0.66999999992549419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5542.5699999998324</v>
      </c>
      <c r="E635" s="1">
        <v>0</v>
      </c>
      <c r="F635" s="1">
        <v>0</v>
      </c>
      <c r="G635" s="2">
        <f t="shared" si="10"/>
        <v>7027.9787599997871</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27805.449999999721</v>
      </c>
      <c r="D636" s="1">
        <f>'PR-RAS'!E642</f>
        <v>0</v>
      </c>
      <c r="E636" s="1">
        <v>0</v>
      </c>
      <c r="F636" s="1">
        <v>0</v>
      </c>
      <c r="G636" s="2">
        <f t="shared" si="10"/>
        <v>17656.460749999824</v>
      </c>
      <c r="H636" s="2">
        <f t="shared" si="11"/>
        <v>0.44999999972060323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74380.37</v>
      </c>
      <c r="D637" s="1">
        <f>'PR-RAS'!E643</f>
        <v>46558.83</v>
      </c>
      <c r="E637" s="1">
        <v>0</v>
      </c>
      <c r="F637" s="1">
        <v>0</v>
      </c>
      <c r="G637" s="2">
        <f t="shared" si="10"/>
        <v>106528.74708</v>
      </c>
      <c r="H637" s="2">
        <f t="shared" si="11"/>
        <v>0.53999999999359716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46574.920000000275</v>
      </c>
      <c r="D639" s="1">
        <f>'PR-RAS'!E645</f>
        <v>52101.399999999834</v>
      </c>
      <c r="E639" s="1">
        <v>0</v>
      </c>
      <c r="F639" s="1">
        <v>0</v>
      </c>
      <c r="G639" s="2">
        <f t="shared" si="10"/>
        <v>96196.185359999959</v>
      </c>
      <c r="H639" s="2">
        <f t="shared" si="11"/>
        <v>0.47999999955936801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186442.81</v>
      </c>
      <c r="D641" s="1">
        <f>'PR-RAS'!E647</f>
        <v>220442.9</v>
      </c>
      <c r="E641" s="1">
        <v>0</v>
      </c>
      <c r="F641" s="1">
        <v>0</v>
      </c>
      <c r="G641" s="2">
        <f t="shared" si="10"/>
        <v>401490.31040000002</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133786.84</v>
      </c>
      <c r="D642" s="1">
        <f>'PR-RAS'!E649</f>
        <v>91112.43</v>
      </c>
      <c r="E642" s="1">
        <v>0</v>
      </c>
      <c r="F642" s="1">
        <v>0</v>
      </c>
      <c r="G642" s="2">
        <f t="shared" si="10"/>
        <v>202563.49969999999</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447279.02</v>
      </c>
      <c r="D643" s="1">
        <f>'PR-RAS'!E650</f>
        <v>18601.009999999998</v>
      </c>
      <c r="E643" s="1">
        <v>0</v>
      </c>
      <c r="F643" s="1">
        <v>0</v>
      </c>
      <c r="G643" s="2">
        <f t="shared" si="10"/>
        <v>311036.82768000005</v>
      </c>
      <c r="H643" s="2">
        <f t="shared" si="11"/>
        <v>3.0000000017025741E-2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489953.43</v>
      </c>
      <c r="D644" s="1">
        <f>'PR-RAS'!E651</f>
        <v>109713.44</v>
      </c>
      <c r="E644" s="1">
        <v>0</v>
      </c>
      <c r="F644" s="1">
        <v>0</v>
      </c>
      <c r="G644" s="2">
        <f t="shared" si="10"/>
        <v>456131.53933000006</v>
      </c>
      <c r="H644" s="2">
        <f t="shared" si="11"/>
        <v>0.86999999999534339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91112.43</v>
      </c>
      <c r="D645" s="1">
        <f>'PR-RAS'!E652</f>
        <v>0</v>
      </c>
      <c r="E645" s="1">
        <v>0</v>
      </c>
      <c r="F645" s="1">
        <v>0</v>
      </c>
      <c r="G645" s="2">
        <f t="shared" si="10"/>
        <v>58676.404919999994</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131</v>
      </c>
      <c r="D647" s="1">
        <f>'PR-RAS'!E654</f>
        <v>131</v>
      </c>
      <c r="E647" s="1">
        <v>0</v>
      </c>
      <c r="F647" s="1">
        <v>0</v>
      </c>
      <c r="G647" s="2">
        <f t="shared" si="10"/>
        <v>253.87800000000001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105</v>
      </c>
      <c r="D649" s="1">
        <f>'PR-RAS'!E656</f>
        <v>107</v>
      </c>
      <c r="E649" s="1">
        <v>0</v>
      </c>
      <c r="F649" s="1">
        <v>0</v>
      </c>
      <c r="G649" s="2">
        <f t="shared" si="10"/>
        <v>206.71200000000002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2141158.33</v>
      </c>
      <c r="D668" s="1">
        <f>'PR-RAS'!E675</f>
        <v>2546878.62</v>
      </c>
      <c r="E668" s="1">
        <v>0</v>
      </c>
      <c r="F668" s="1">
        <v>0</v>
      </c>
      <c r="G668" s="2">
        <f t="shared" si="10"/>
        <v>4825688.6851900006</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5012.28</v>
      </c>
      <c r="D669" s="1">
        <f>'PR-RAS'!E676</f>
        <v>0</v>
      </c>
      <c r="E669" s="1">
        <v>0</v>
      </c>
      <c r="F669" s="1">
        <v>0</v>
      </c>
      <c r="G669" s="2">
        <f t="shared" si="10"/>
        <v>3348.2030399999999</v>
      </c>
      <c r="H669" s="2">
        <f t="shared" si="11"/>
        <v>0.27999999999974534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11635.68</v>
      </c>
      <c r="D670" s="1">
        <f>'PR-RAS'!E677</f>
        <v>10989.46</v>
      </c>
      <c r="E670" s="1">
        <v>0</v>
      </c>
      <c r="F670" s="1">
        <v>0</v>
      </c>
      <c r="G670" s="2">
        <f t="shared" si="10"/>
        <v>22488.167400000002</v>
      </c>
      <c r="H670" s="2">
        <f t="shared" si="11"/>
        <v>0.77999999999883585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20378.87</v>
      </c>
      <c r="D687" s="1">
        <f>'PR-RAS'!E694</f>
        <v>30484.84</v>
      </c>
      <c r="E687" s="1">
        <v>0</v>
      </c>
      <c r="F687" s="1">
        <v>0</v>
      </c>
      <c r="G687" s="2">
        <f t="shared" si="10"/>
        <v>55805.105300000003</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50760.24</v>
      </c>
      <c r="D703" s="1">
        <f>'PR-RAS'!E710</f>
        <v>21483.040000000001</v>
      </c>
      <c r="E703" s="1">
        <v>0</v>
      </c>
      <c r="F703" s="1">
        <v>0</v>
      </c>
      <c r="G703" s="2">
        <f t="shared" si="10"/>
        <v>65795.876640000002</v>
      </c>
      <c r="H703" s="2">
        <f t="shared" si="11"/>
        <v>0.27999999999883585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2654.75</v>
      </c>
      <c r="D705" s="1">
        <f>'PR-RAS'!E712</f>
        <v>35636.199999999997</v>
      </c>
      <c r="E705" s="1">
        <v>0</v>
      </c>
      <c r="F705" s="1">
        <v>0</v>
      </c>
      <c r="G705" s="2">
        <f t="shared" si="10"/>
        <v>52044.713599999995</v>
      </c>
      <c r="H705" s="2">
        <f t="shared" si="11"/>
        <v>0.44999999999708962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6431.38</v>
      </c>
      <c r="D709" s="1">
        <f>'PR-RAS'!E716</f>
        <v>6622.86</v>
      </c>
      <c r="E709" s="1">
        <v>0</v>
      </c>
      <c r="F709" s="1">
        <v>0</v>
      </c>
      <c r="G709" s="2">
        <f t="shared" si="10"/>
        <v>13931.386799999998</v>
      </c>
      <c r="H709" s="2">
        <f t="shared" si="11"/>
        <v>0.52000000000043656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3184.77</v>
      </c>
      <c r="D710" s="1">
        <f>'PR-RAS'!E717</f>
        <v>2418.15</v>
      </c>
      <c r="E710" s="1">
        <v>0</v>
      </c>
      <c r="F710" s="1">
        <v>0</v>
      </c>
      <c r="G710" s="2">
        <f t="shared" si="10"/>
        <v>5686.9386299999996</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62245.75</v>
      </c>
      <c r="D711" s="1">
        <f>'PR-RAS'!E718</f>
        <v>66997.570000000007</v>
      </c>
      <c r="E711" s="1">
        <v>0</v>
      </c>
      <c r="F711" s="1">
        <v>0</v>
      </c>
      <c r="G711" s="2">
        <f t="shared" si="10"/>
        <v>139331.0319</v>
      </c>
      <c r="H711" s="2">
        <f t="shared" si="11"/>
        <v>0.67999999999301508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5818.04</v>
      </c>
      <c r="D713" s="1">
        <f>'PR-RAS'!E720</f>
        <v>6117.44</v>
      </c>
      <c r="E713" s="1">
        <v>0</v>
      </c>
      <c r="F713" s="1">
        <v>0</v>
      </c>
      <c r="G713" s="2">
        <f t="shared" si="10"/>
        <v>12853.679039999997</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1423.16</v>
      </c>
      <c r="D715" s="1">
        <f>'PR-RAS'!E722</f>
        <v>1569.86</v>
      </c>
      <c r="E715" s="1">
        <v>0</v>
      </c>
      <c r="F715" s="1">
        <v>0</v>
      </c>
      <c r="G715" s="2">
        <f t="shared" si="10"/>
        <v>3257.8963199999998</v>
      </c>
      <c r="H715" s="2">
        <f t="shared" si="11"/>
        <v>0.3000000000001819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2200.0100000000002</v>
      </c>
      <c r="D785" s="1">
        <f>'PR-RAS'!E792</f>
        <v>13374.31</v>
      </c>
      <c r="E785" s="1">
        <v>0</v>
      </c>
      <c r="F785" s="1">
        <v>0</v>
      </c>
      <c r="G785" s="2">
        <f t="shared" si="10"/>
        <v>22695.725919999997</v>
      </c>
      <c r="H785" s="2">
        <f t="shared" si="11"/>
        <v>0.31999999999970896</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10458.540000000001</v>
      </c>
      <c r="D816" s="1">
        <f>'PR-RAS'!E823</f>
        <v>11239.2</v>
      </c>
      <c r="E816" s="1">
        <v>0</v>
      </c>
      <c r="F816" s="1">
        <v>0</v>
      </c>
      <c r="G816" s="2">
        <f t="shared" si="18"/>
        <v>26843.606100000001</v>
      </c>
      <c r="H816" s="2">
        <f t="shared" si="19"/>
        <v>0.65999999999985448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43488.08</v>
      </c>
      <c r="D821" s="1">
        <f>'PR-RAS'!E828</f>
        <v>33420.480000000003</v>
      </c>
      <c r="E821" s="1">
        <v>0</v>
      </c>
      <c r="F821" s="1">
        <v>0</v>
      </c>
      <c r="G821" s="2">
        <f t="shared" si="18"/>
        <v>90469.8128</v>
      </c>
      <c r="H821" s="2">
        <f t="shared" si="19"/>
        <v>0.56000000000494765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2150282.1099999994</v>
      </c>
      <c r="D984" s="6">
        <f>BILANCA!E6</f>
        <v>2208061.8299999996</v>
      </c>
      <c r="E984" s="6">
        <v>0</v>
      </c>
      <c r="F984" s="6">
        <v>0</v>
      </c>
      <c r="G984" s="7">
        <f t="shared" ref="G984:G1241" si="22">B984/1000*C984+B984/500*D984</f>
        <v>6566.4057699999994</v>
      </c>
      <c r="H984" s="7">
        <f t="shared" si="19"/>
        <v>0.27999999979510903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1862522.0399999996</v>
      </c>
      <c r="D985" s="1">
        <f>BILANCA!E7</f>
        <v>1872228.4699999997</v>
      </c>
      <c r="E985" s="1">
        <v>0</v>
      </c>
      <c r="F985" s="1">
        <v>0</v>
      </c>
      <c r="G985" s="2">
        <f t="shared" si="22"/>
        <v>11213.957959999998</v>
      </c>
      <c r="H985" s="2">
        <f t="shared" si="19"/>
        <v>0.50999999931082129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171482.89</v>
      </c>
      <c r="D986" s="1">
        <f>BILANCA!E8</f>
        <v>171482.89</v>
      </c>
      <c r="E986" s="1">
        <v>0</v>
      </c>
      <c r="F986" s="1">
        <v>0</v>
      </c>
      <c r="G986" s="2">
        <f t="shared" si="22"/>
        <v>1543.3460100000002</v>
      </c>
      <c r="H986" s="2">
        <f t="shared" si="19"/>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171482.89</v>
      </c>
      <c r="D987" s="1">
        <f>BILANCA!E9</f>
        <v>171482.89</v>
      </c>
      <c r="E987" s="1">
        <v>0</v>
      </c>
      <c r="F987" s="1">
        <v>0</v>
      </c>
      <c r="G987" s="2">
        <f t="shared" si="22"/>
        <v>2057.7946800000004</v>
      </c>
      <c r="H987" s="2">
        <f t="shared" si="19"/>
        <v>0.21999999997206032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1691039.1499999997</v>
      </c>
      <c r="D990" s="1">
        <f>BILANCA!E12</f>
        <v>1700745.5799999998</v>
      </c>
      <c r="E990" s="1">
        <v>0</v>
      </c>
      <c r="F990" s="1">
        <v>0</v>
      </c>
      <c r="G990" s="2">
        <f t="shared" si="22"/>
        <v>35647.712169999999</v>
      </c>
      <c r="H990" s="2">
        <f t="shared" si="19"/>
        <v>0.56999999983236194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1536330.2399999998</v>
      </c>
      <c r="D991" s="1">
        <f>BILANCA!E13</f>
        <v>1503721.2299999997</v>
      </c>
      <c r="E991" s="1">
        <v>0</v>
      </c>
      <c r="F991" s="1">
        <v>0</v>
      </c>
      <c r="G991" s="2">
        <f t="shared" si="22"/>
        <v>36350.181599999996</v>
      </c>
      <c r="H991" s="2">
        <f t="shared" si="19"/>
        <v>0.46999999950639904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2608720.2799999998</v>
      </c>
      <c r="D993" s="1">
        <f>BILANCA!E15</f>
        <v>2608720.2799999998</v>
      </c>
      <c r="E993" s="1">
        <v>0</v>
      </c>
      <c r="F993" s="1">
        <v>0</v>
      </c>
      <c r="G993" s="2">
        <f t="shared" si="22"/>
        <v>78261.608399999997</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1072390.04</v>
      </c>
      <c r="D996" s="1">
        <f>BILANCA!E18</f>
        <v>1104999.05</v>
      </c>
      <c r="E996" s="1">
        <v>0</v>
      </c>
      <c r="F996" s="1">
        <v>0</v>
      </c>
      <c r="G996" s="2">
        <f t="shared" si="22"/>
        <v>42671.045819999999</v>
      </c>
      <c r="H996" s="2">
        <f t="shared" si="19"/>
        <v>9.0000000083819032E-2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70070.869999999937</v>
      </c>
      <c r="D997" s="1">
        <f>BILANCA!E19</f>
        <v>110579.01000000001</v>
      </c>
      <c r="E997" s="1">
        <v>0</v>
      </c>
      <c r="F997" s="1">
        <v>0</v>
      </c>
      <c r="G997" s="2">
        <f t="shared" si="22"/>
        <v>4077.2044599999995</v>
      </c>
      <c r="H997" s="2">
        <f t="shared" si="19"/>
        <v>0.1400000000721775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291663.17</v>
      </c>
      <c r="D998" s="1">
        <f>BILANCA!E20</f>
        <v>353237.4</v>
      </c>
      <c r="E998" s="1">
        <v>0</v>
      </c>
      <c r="F998" s="1">
        <v>0</v>
      </c>
      <c r="G998" s="2">
        <f t="shared" si="22"/>
        <v>14972.06955</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11972.43</v>
      </c>
      <c r="D999" s="1">
        <f>BILANCA!E21</f>
        <v>11598.62</v>
      </c>
      <c r="E999" s="1">
        <v>0</v>
      </c>
      <c r="F999" s="1">
        <v>0</v>
      </c>
      <c r="G999" s="2">
        <f t="shared" si="22"/>
        <v>562.71472000000006</v>
      </c>
      <c r="H999" s="2">
        <f t="shared" si="19"/>
        <v>0.80999999999949068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17550.91</v>
      </c>
      <c r="D1000" s="1">
        <f>BILANCA!E22</f>
        <v>18202.47</v>
      </c>
      <c r="E1000" s="1">
        <v>0</v>
      </c>
      <c r="F1000" s="1">
        <v>0</v>
      </c>
      <c r="G1000" s="2">
        <f t="shared" si="22"/>
        <v>917.24945000000002</v>
      </c>
      <c r="H1000" s="2">
        <f t="shared" si="19"/>
        <v>0.56000000000130967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27176.799999999999</v>
      </c>
      <c r="D1003" s="1">
        <f>BILANCA!E25</f>
        <v>25417.08</v>
      </c>
      <c r="E1003" s="1">
        <v>0</v>
      </c>
      <c r="F1003" s="1">
        <v>0</v>
      </c>
      <c r="G1003" s="2">
        <f t="shared" si="22"/>
        <v>1560.2192</v>
      </c>
      <c r="H1003" s="2">
        <f t="shared" si="19"/>
        <v>0.28000000000247383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79702.009999999995</v>
      </c>
      <c r="D1004" s="1">
        <f>BILANCA!E26</f>
        <v>78952.490000000005</v>
      </c>
      <c r="E1004" s="1">
        <v>0</v>
      </c>
      <c r="F1004" s="1">
        <v>0</v>
      </c>
      <c r="G1004" s="2">
        <f t="shared" si="22"/>
        <v>4989.7467900000001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357994.45</v>
      </c>
      <c r="D1006" s="1">
        <f>BILANCA!E28</f>
        <v>376829.05</v>
      </c>
      <c r="E1006" s="1">
        <v>0</v>
      </c>
      <c r="F1006" s="1">
        <v>0</v>
      </c>
      <c r="G1006" s="2">
        <f t="shared" si="22"/>
        <v>25568.008649999996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2919.77</v>
      </c>
      <c r="D1008" s="1">
        <f>BILANCA!E30</f>
        <v>2919.77</v>
      </c>
      <c r="E1008" s="1">
        <v>0</v>
      </c>
      <c r="F1008" s="1">
        <v>0</v>
      </c>
      <c r="G1008" s="2">
        <f t="shared" si="22"/>
        <v>218.98275000000001</v>
      </c>
      <c r="H1008" s="2">
        <f t="shared" si="19"/>
        <v>0.46000000000003638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2919.77</v>
      </c>
      <c r="D1012" s="1">
        <f>BILANCA!E34</f>
        <v>2919.77</v>
      </c>
      <c r="E1012" s="1">
        <v>0</v>
      </c>
      <c r="F1012" s="1">
        <v>0</v>
      </c>
      <c r="G1012" s="2">
        <f t="shared" si="22"/>
        <v>254.01999000000001</v>
      </c>
      <c r="H1012" s="2">
        <f t="shared" si="19"/>
        <v>0.46000000000003638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84638.040000000037</v>
      </c>
      <c r="D1013" s="1">
        <f>BILANCA!E35</f>
        <v>86445.34</v>
      </c>
      <c r="E1013" s="1">
        <v>0</v>
      </c>
      <c r="F1013" s="1">
        <v>0</v>
      </c>
      <c r="G1013" s="2">
        <f t="shared" si="22"/>
        <v>7725.8616000000002</v>
      </c>
      <c r="H1013" s="2">
        <f t="shared" si="19"/>
        <v>0.38000000003376044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227449.14</v>
      </c>
      <c r="D1014" s="1">
        <f>BILANCA!E36</f>
        <v>238814.9</v>
      </c>
      <c r="E1014" s="1">
        <v>0</v>
      </c>
      <c r="F1014" s="1">
        <v>0</v>
      </c>
      <c r="G1014" s="2">
        <f t="shared" si="22"/>
        <v>21857.44714</v>
      </c>
      <c r="H1014" s="2">
        <f t="shared" si="19"/>
        <v>0.2400000000197906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5143.01</v>
      </c>
      <c r="D1015" s="1">
        <f>BILANCA!E37</f>
        <v>5143.01</v>
      </c>
      <c r="E1015" s="1">
        <v>0</v>
      </c>
      <c r="F1015" s="1">
        <v>0</v>
      </c>
      <c r="G1015" s="2">
        <f t="shared" si="22"/>
        <v>493.72896000000003</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147954.10999999999</v>
      </c>
      <c r="D1018" s="1">
        <f>BILANCA!E40</f>
        <v>157512.57</v>
      </c>
      <c r="E1018" s="1">
        <v>0</v>
      </c>
      <c r="F1018" s="1">
        <v>0</v>
      </c>
      <c r="G1018" s="2">
        <f t="shared" si="22"/>
        <v>16204.273750000002</v>
      </c>
      <c r="H1018" s="2">
        <f t="shared" si="19"/>
        <v>0.53999999997904524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2938.48</v>
      </c>
      <c r="D1025" s="1">
        <f>BILANCA!E47</f>
        <v>2938.48</v>
      </c>
      <c r="E1025" s="1">
        <v>0</v>
      </c>
      <c r="F1025" s="1">
        <v>0</v>
      </c>
      <c r="G1025" s="2">
        <f t="shared" si="22"/>
        <v>370.24848000000003</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2938.48</v>
      </c>
      <c r="D1028" s="1">
        <f>BILANCA!E50</f>
        <v>2938.48</v>
      </c>
      <c r="E1028" s="1">
        <v>0</v>
      </c>
      <c r="F1028" s="1">
        <v>0</v>
      </c>
      <c r="G1028" s="2">
        <f t="shared" si="22"/>
        <v>396.69479999999999</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97140.74</v>
      </c>
      <c r="D1032" s="1">
        <f>BILANCA!E54</f>
        <v>105993.83</v>
      </c>
      <c r="E1032" s="1">
        <v>0</v>
      </c>
      <c r="F1032" s="1">
        <v>0</v>
      </c>
      <c r="G1032" s="2">
        <f t="shared" si="22"/>
        <v>15147.2916</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97140.74</v>
      </c>
      <c r="D1033" s="1">
        <f>BILANCA!E55</f>
        <v>105993.83</v>
      </c>
      <c r="E1033" s="1">
        <v>0</v>
      </c>
      <c r="F1033" s="1">
        <v>0</v>
      </c>
      <c r="G1033" s="2">
        <f t="shared" si="22"/>
        <v>15456.420000000002</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287760.06999999995</v>
      </c>
      <c r="D1046" s="1">
        <f>BILANCA!E68</f>
        <v>335833.36</v>
      </c>
      <c r="E1046" s="1">
        <v>0</v>
      </c>
      <c r="F1046" s="1">
        <v>0</v>
      </c>
      <c r="G1046" s="2">
        <f t="shared" si="22"/>
        <v>60443.887769999987</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91112.43</v>
      </c>
      <c r="D1047" s="1">
        <f>BILANCA!E69</f>
        <v>0</v>
      </c>
      <c r="E1047" s="1">
        <v>0</v>
      </c>
      <c r="F1047" s="1">
        <v>0</v>
      </c>
      <c r="G1047" s="2">
        <f t="shared" si="22"/>
        <v>5831.1955199999993</v>
      </c>
      <c r="H1047" s="2">
        <f t="shared" si="19"/>
        <v>0.42999999999301508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91112.43</v>
      </c>
      <c r="D1048" s="1">
        <f>BILANCA!E70</f>
        <v>0</v>
      </c>
      <c r="E1048" s="1">
        <v>0</v>
      </c>
      <c r="F1048" s="1">
        <v>0</v>
      </c>
      <c r="G1048" s="2">
        <f t="shared" si="22"/>
        <v>5922.3079499999994</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91112.43</v>
      </c>
      <c r="D1052" s="1">
        <f>BILANCA!E74</f>
        <v>0</v>
      </c>
      <c r="E1052" s="1">
        <v>0</v>
      </c>
      <c r="F1052" s="1">
        <v>0</v>
      </c>
      <c r="G1052" s="2">
        <f t="shared" si="22"/>
        <v>6286.75767</v>
      </c>
      <c r="H1052" s="2">
        <f t="shared" si="19"/>
        <v>0.42999999999301508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5402.79</v>
      </c>
      <c r="D1056" s="1">
        <f>BILANCA!E78</f>
        <v>9790.52</v>
      </c>
      <c r="E1056" s="1">
        <v>0</v>
      </c>
      <c r="F1056" s="1">
        <v>0</v>
      </c>
      <c r="G1056" s="2">
        <f t="shared" si="22"/>
        <v>1823.8195899999998</v>
      </c>
      <c r="H1056" s="2">
        <f t="shared" si="19"/>
        <v>0.68999999999959982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5402.79</v>
      </c>
      <c r="D1064" s="1">
        <f>BILANCA!E86</f>
        <v>9790.52</v>
      </c>
      <c r="E1064" s="1">
        <v>0</v>
      </c>
      <c r="F1064" s="1">
        <v>0</v>
      </c>
      <c r="G1064" s="2">
        <f t="shared" si="22"/>
        <v>2023.6902300000002</v>
      </c>
      <c r="H1064" s="2">
        <f t="shared" si="19"/>
        <v>0.68999999999959982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3049.65</v>
      </c>
      <c r="D1096" s="1">
        <f>BILANCA!E118</f>
        <v>3049.65</v>
      </c>
      <c r="E1096" s="1">
        <v>0</v>
      </c>
      <c r="F1096" s="1">
        <v>0</v>
      </c>
      <c r="G1096" s="2">
        <f t="shared" si="22"/>
        <v>1033.8313499999999</v>
      </c>
      <c r="H1096" s="2">
        <f t="shared" si="23"/>
        <v>0.6999999999998181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3049.65</v>
      </c>
      <c r="D1097" s="1">
        <f>BILANCA!E119</f>
        <v>3049.65</v>
      </c>
      <c r="E1097" s="1">
        <v>0</v>
      </c>
      <c r="F1097" s="1">
        <v>0</v>
      </c>
      <c r="G1097" s="2">
        <f t="shared" si="22"/>
        <v>1042.9802999999999</v>
      </c>
      <c r="H1097" s="2">
        <f t="shared" si="23"/>
        <v>0.6999999999998181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3049.65</v>
      </c>
      <c r="D1101" s="1">
        <f>BILANCA!E123</f>
        <v>3049.65</v>
      </c>
      <c r="E1101" s="1">
        <v>0</v>
      </c>
      <c r="F1101" s="1">
        <v>0</v>
      </c>
      <c r="G1101" s="2">
        <f t="shared" si="22"/>
        <v>1079.5761</v>
      </c>
      <c r="H1101" s="2">
        <f t="shared" si="23"/>
        <v>0.6999999999998181</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1573.4199999999998</v>
      </c>
      <c r="D1124" s="1">
        <f>BILANCA!E146</f>
        <v>102550.29</v>
      </c>
      <c r="E1124" s="1">
        <v>0</v>
      </c>
      <c r="F1124" s="1">
        <v>0</v>
      </c>
      <c r="G1124" s="2">
        <f t="shared" si="22"/>
        <v>29141.033999999996</v>
      </c>
      <c r="H1124" s="2">
        <f t="shared" si="23"/>
        <v>0.70999999999344254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1589.35</v>
      </c>
      <c r="D1138" s="1">
        <f>BILANCA!E160</f>
        <v>192.48</v>
      </c>
      <c r="E1138" s="1">
        <v>0</v>
      </c>
      <c r="F1138" s="1">
        <v>0</v>
      </c>
      <c r="G1138" s="2">
        <f t="shared" si="22"/>
        <v>306.01804999999996</v>
      </c>
      <c r="H1138" s="2">
        <f t="shared" si="23"/>
        <v>0.82999999999989882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102389.66</v>
      </c>
      <c r="E1139" s="1">
        <v>0</v>
      </c>
      <c r="F1139" s="1">
        <v>0</v>
      </c>
      <c r="G1139" s="2">
        <f t="shared" si="22"/>
        <v>31945.573920000003</v>
      </c>
      <c r="H1139" s="2">
        <f t="shared" si="23"/>
        <v>0.33999999999650754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15.93</v>
      </c>
      <c r="D1141" s="1">
        <f>BILANCA!E163</f>
        <v>31.85</v>
      </c>
      <c r="E1141" s="1">
        <v>0</v>
      </c>
      <c r="F1141" s="1">
        <v>0</v>
      </c>
      <c r="G1141" s="2">
        <f t="shared" si="22"/>
        <v>12.58154</v>
      </c>
      <c r="H1141" s="2">
        <f t="shared" si="23"/>
        <v>0.21999999999999886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178.97</v>
      </c>
      <c r="D1142" s="1">
        <f>BILANCA!E164</f>
        <v>0</v>
      </c>
      <c r="E1142" s="1">
        <v>0</v>
      </c>
      <c r="F1142" s="1">
        <v>0</v>
      </c>
      <c r="G1142" s="2">
        <f t="shared" si="22"/>
        <v>28.456230000000001</v>
      </c>
      <c r="H1142" s="2">
        <f t="shared" si="23"/>
        <v>3.0000000000001137E-2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178.97</v>
      </c>
      <c r="D1144" s="1">
        <f>BILANCA!E166</f>
        <v>0</v>
      </c>
      <c r="E1144" s="1">
        <v>0</v>
      </c>
      <c r="F1144" s="1">
        <v>0</v>
      </c>
      <c r="G1144" s="2">
        <f t="shared" si="22"/>
        <v>28.814170000000001</v>
      </c>
      <c r="H1144" s="2">
        <f t="shared" si="23"/>
        <v>3.0000000000001137E-2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186442.81</v>
      </c>
      <c r="D1148" s="1">
        <f>BILANCA!E170</f>
        <v>220442.9</v>
      </c>
      <c r="E1148" s="1">
        <v>0</v>
      </c>
      <c r="F1148" s="1">
        <v>0</v>
      </c>
      <c r="G1148" s="2">
        <f t="shared" si="22"/>
        <v>103509.22065</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186442.81</v>
      </c>
      <c r="D1151" s="1">
        <f>BILANCA!E173</f>
        <v>220442.9</v>
      </c>
      <c r="E1151" s="1">
        <v>0</v>
      </c>
      <c r="F1151" s="1">
        <v>0</v>
      </c>
      <c r="G1151" s="2">
        <f t="shared" si="22"/>
        <v>105391.20648000001</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2150282.11</v>
      </c>
      <c r="D1152" s="1">
        <f>BILANCA!E175</f>
        <v>2208061.83</v>
      </c>
      <c r="E1152" s="1">
        <v>0</v>
      </c>
      <c r="F1152" s="1">
        <v>0</v>
      </c>
      <c r="G1152" s="2">
        <f t="shared" si="22"/>
        <v>1109722.57513</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236383.12000000002</v>
      </c>
      <c r="D1153" s="1">
        <f>BILANCA!E176</f>
        <v>280521.69</v>
      </c>
      <c r="E1153" s="1">
        <v>0</v>
      </c>
      <c r="F1153" s="1">
        <v>0</v>
      </c>
      <c r="G1153" s="2">
        <f t="shared" si="22"/>
        <v>135562.505</v>
      </c>
      <c r="H1153" s="2">
        <f t="shared" si="23"/>
        <v>0.43000000002211891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235902.33000000002</v>
      </c>
      <c r="D1154" s="1">
        <f>BILANCA!E177</f>
        <v>280471.78999999998</v>
      </c>
      <c r="E1154" s="1">
        <v>0</v>
      </c>
      <c r="F1154" s="1">
        <v>0</v>
      </c>
      <c r="G1154" s="2">
        <f t="shared" si="22"/>
        <v>136260.65061000001</v>
      </c>
      <c r="H1154" s="2">
        <f t="shared" si="23"/>
        <v>0.5400000000372529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180607.79</v>
      </c>
      <c r="D1155" s="1">
        <f>BILANCA!E178</f>
        <v>214875.43</v>
      </c>
      <c r="E1155" s="1">
        <v>0</v>
      </c>
      <c r="F1155" s="1">
        <v>0</v>
      </c>
      <c r="G1155" s="2">
        <f t="shared" si="22"/>
        <v>104981.68779999999</v>
      </c>
      <c r="H1155" s="2">
        <f t="shared" si="23"/>
        <v>0.63999999998486601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48392.11</v>
      </c>
      <c r="D1156" s="1">
        <f>BILANCA!E179</f>
        <v>55541.440000000002</v>
      </c>
      <c r="E1156" s="1">
        <v>0</v>
      </c>
      <c r="F1156" s="1">
        <v>0</v>
      </c>
      <c r="G1156" s="2">
        <f t="shared" si="22"/>
        <v>27589.173269999999</v>
      </c>
      <c r="H1156" s="2">
        <f t="shared" si="23"/>
        <v>0.55000000000291038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1931.12</v>
      </c>
      <c r="D1163" s="1">
        <f>BILANCA!E186</f>
        <v>910.24</v>
      </c>
      <c r="E1163" s="1">
        <v>0</v>
      </c>
      <c r="F1163" s="1">
        <v>0</v>
      </c>
      <c r="G1163" s="2">
        <f t="shared" si="22"/>
        <v>675.28800000000001</v>
      </c>
      <c r="H1163" s="2">
        <f t="shared" si="23"/>
        <v>0.35999999999989996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4971.3100000000004</v>
      </c>
      <c r="D1165" s="1">
        <f>BILANCA!E188</f>
        <v>9144.68</v>
      </c>
      <c r="E1165" s="1">
        <v>0</v>
      </c>
      <c r="F1165" s="1">
        <v>0</v>
      </c>
      <c r="G1165" s="2">
        <f t="shared" si="22"/>
        <v>4233.4419400000006</v>
      </c>
      <c r="H1165" s="2">
        <f t="shared" si="23"/>
        <v>0.63000000000010914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480.79</v>
      </c>
      <c r="D1166" s="1">
        <f>BILANCA!E189</f>
        <v>49.9</v>
      </c>
      <c r="E1166" s="1">
        <v>0</v>
      </c>
      <c r="F1166" s="1">
        <v>0</v>
      </c>
      <c r="G1166" s="2">
        <f t="shared" si="22"/>
        <v>106.24797000000001</v>
      </c>
      <c r="H1166" s="2">
        <f t="shared" si="23"/>
        <v>0.30999999999998096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1913898.9899999998</v>
      </c>
      <c r="D1214" s="1">
        <f>BILANCA!E237</f>
        <v>1927540.14</v>
      </c>
      <c r="E1214" s="1">
        <v>0</v>
      </c>
      <c r="F1214" s="1">
        <v>0</v>
      </c>
      <c r="G1214" s="2">
        <f t="shared" si="22"/>
        <v>1332634.2113700002</v>
      </c>
      <c r="H1214" s="2">
        <f t="shared" si="23"/>
        <v>0.15000000013969839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1865571.68</v>
      </c>
      <c r="D1215" s="1">
        <f>BILANCA!E238</f>
        <v>1875278.11</v>
      </c>
      <c r="E1215" s="1">
        <v>0</v>
      </c>
      <c r="F1215" s="1">
        <v>0</v>
      </c>
      <c r="G1215" s="2">
        <f t="shared" si="22"/>
        <v>1302941.6728000001</v>
      </c>
      <c r="H1215" s="2">
        <f t="shared" si="23"/>
        <v>0.43000000016763806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1865571.68</v>
      </c>
      <c r="D1216" s="1">
        <f>BILANCA!E239</f>
        <v>1875278.11</v>
      </c>
      <c r="E1216" s="1">
        <v>0</v>
      </c>
      <c r="F1216" s="1">
        <v>0</v>
      </c>
      <c r="G1216" s="2">
        <f t="shared" si="22"/>
        <v>1308557.8007</v>
      </c>
      <c r="H1216" s="2">
        <f t="shared" si="23"/>
        <v>0.43000000016763806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1828102.28</v>
      </c>
      <c r="D1217" s="1">
        <f>BILANCA!E240</f>
        <v>1835797.62</v>
      </c>
      <c r="E1217" s="1">
        <v>0</v>
      </c>
      <c r="F1217" s="1">
        <v>0</v>
      </c>
      <c r="G1217" s="2">
        <f t="shared" si="22"/>
        <v>1286929.2196800001</v>
      </c>
      <c r="H1217" s="2">
        <f t="shared" si="23"/>
        <v>0.65999999991618097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37469.4</v>
      </c>
      <c r="D1218" s="1">
        <f>BILANCA!E241</f>
        <v>39480.49</v>
      </c>
      <c r="E1218" s="1">
        <v>0</v>
      </c>
      <c r="F1218" s="1">
        <v>0</v>
      </c>
      <c r="G1218" s="2">
        <f t="shared" si="22"/>
        <v>27361.139299999995</v>
      </c>
      <c r="H1218" s="2">
        <f t="shared" si="23"/>
        <v>0.88999999999941792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46574.92</v>
      </c>
      <c r="D1222" s="1">
        <f>BILANCA!E245</f>
        <v>52101.399999999994</v>
      </c>
      <c r="E1222" s="1">
        <v>0</v>
      </c>
      <c r="F1222" s="1">
        <v>0</v>
      </c>
      <c r="G1222" s="2">
        <f t="shared" si="22"/>
        <v>36035.875079999998</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50508.61</v>
      </c>
      <c r="D1223" s="1">
        <f>BILANCA!E246</f>
        <v>57045.74</v>
      </c>
      <c r="E1223" s="1">
        <v>0</v>
      </c>
      <c r="F1223" s="1">
        <v>0</v>
      </c>
      <c r="G1223" s="2">
        <f t="shared" si="22"/>
        <v>39504.021599999993</v>
      </c>
      <c r="H1223" s="2">
        <f t="shared" si="23"/>
        <v>0.65000000000145519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49295.05</v>
      </c>
      <c r="D1224" s="1">
        <f>BILANCA!E247</f>
        <v>57045.74</v>
      </c>
      <c r="E1224" s="1">
        <v>0</v>
      </c>
      <c r="F1224" s="1">
        <v>0</v>
      </c>
      <c r="G1224" s="2">
        <f t="shared" si="22"/>
        <v>39376.153729999998</v>
      </c>
      <c r="H1224" s="2">
        <f t="shared" si="23"/>
        <v>0.31000000000494765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1213.56</v>
      </c>
      <c r="D1226" s="1">
        <f>BILANCA!E249</f>
        <v>0</v>
      </c>
      <c r="E1226" s="1">
        <v>0</v>
      </c>
      <c r="F1226" s="1">
        <v>0</v>
      </c>
      <c r="G1226" s="2">
        <f t="shared" si="22"/>
        <v>294.89508000000001</v>
      </c>
      <c r="H1226" s="2">
        <f t="shared" si="23"/>
        <v>0.44000000000005457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3933.69</v>
      </c>
      <c r="D1227" s="1">
        <f>BILANCA!E250</f>
        <v>4944.34</v>
      </c>
      <c r="E1227" s="1">
        <v>0</v>
      </c>
      <c r="F1227" s="1">
        <v>0</v>
      </c>
      <c r="G1227" s="2">
        <f t="shared" si="22"/>
        <v>3372.6582799999996</v>
      </c>
      <c r="H1227" s="2">
        <f t="shared" si="23"/>
        <v>0.65000000000009095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3933.69</v>
      </c>
      <c r="D1229" s="1">
        <f>BILANCA!E252</f>
        <v>4944.34</v>
      </c>
      <c r="E1229" s="1">
        <v>0</v>
      </c>
      <c r="F1229" s="1">
        <v>0</v>
      </c>
      <c r="G1229" s="2">
        <f t="shared" si="22"/>
        <v>3400.3030199999998</v>
      </c>
      <c r="H1229" s="2">
        <f t="shared" si="23"/>
        <v>0.65000000000009095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1573.42</v>
      </c>
      <c r="D1232" s="1">
        <f>BILANCA!E255</f>
        <v>160.63</v>
      </c>
      <c r="E1232" s="1">
        <v>0</v>
      </c>
      <c r="F1232" s="1">
        <v>0</v>
      </c>
      <c r="G1232" s="2">
        <f t="shared" si="22"/>
        <v>471.77532000000002</v>
      </c>
      <c r="H1232" s="2">
        <f t="shared" si="23"/>
        <v>0.79000000000007731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178.97</v>
      </c>
      <c r="D1233" s="1">
        <f>BILANCA!E256</f>
        <v>0</v>
      </c>
      <c r="E1233" s="1">
        <v>0</v>
      </c>
      <c r="F1233" s="1">
        <v>0</v>
      </c>
      <c r="G1233" s="2">
        <f t="shared" si="22"/>
        <v>44.7425</v>
      </c>
      <c r="H1233" s="2">
        <f t="shared" si="23"/>
        <v>3.0000000000001137E-2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142063.72</v>
      </c>
      <c r="D1236" s="1">
        <f>BILANCA!E259</f>
        <v>9091.43</v>
      </c>
      <c r="E1236" s="1">
        <v>0</v>
      </c>
      <c r="F1236" s="1">
        <v>0</v>
      </c>
      <c r="G1236" s="2">
        <f t="shared" si="22"/>
        <v>40542.384740000001</v>
      </c>
      <c r="H1236" s="2">
        <f t="shared" si="23"/>
        <v>0.70999999999912689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142063.72</v>
      </c>
      <c r="D1237" s="1">
        <f>BILANCA!E260</f>
        <v>9091.43</v>
      </c>
      <c r="E1237" s="1">
        <v>0</v>
      </c>
      <c r="F1237" s="1">
        <v>0</v>
      </c>
      <c r="G1237" s="2">
        <f t="shared" si="22"/>
        <v>40702.63132</v>
      </c>
      <c r="H1237" s="2">
        <f t="shared" si="23"/>
        <v>0.70999999999912689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443.95</v>
      </c>
      <c r="D1240" s="1">
        <f>BILANCA!E264</f>
        <v>79.650000000000006</v>
      </c>
      <c r="E1240" s="1">
        <v>0</v>
      </c>
      <c r="F1240" s="1">
        <v>0</v>
      </c>
      <c r="G1240" s="2">
        <f t="shared" si="22"/>
        <v>155.03525000000002</v>
      </c>
      <c r="H1240" s="2">
        <f t="shared" si="23"/>
        <v>0.40000000000000568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1145.4000000000001</v>
      </c>
      <c r="D1241" s="1">
        <f>BILANCA!E265</f>
        <v>102502.49</v>
      </c>
      <c r="E1241" s="1">
        <v>0</v>
      </c>
      <c r="F1241" s="1">
        <v>0</v>
      </c>
      <c r="G1241" s="2">
        <f t="shared" si="22"/>
        <v>53186.798040000009</v>
      </c>
      <c r="H1241" s="2">
        <f t="shared" si="23"/>
        <v>0.89000000000532964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178.97</v>
      </c>
      <c r="D1243" s="1">
        <f>BILANCA!E267</f>
        <v>0</v>
      </c>
      <c r="E1243" s="1">
        <v>0</v>
      </c>
      <c r="F1243" s="1">
        <v>0</v>
      </c>
      <c r="G1243" s="2">
        <f t="shared" si="24"/>
        <v>46.532200000000003</v>
      </c>
      <c r="H1243" s="2">
        <f t="shared" si="23"/>
        <v>3.0000000000001137E-2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5402.79</v>
      </c>
      <c r="D1244" s="1">
        <f>BILANCA!E268</f>
        <v>9790.52</v>
      </c>
      <c r="E1244" s="1">
        <v>0</v>
      </c>
      <c r="F1244" s="1">
        <v>0</v>
      </c>
      <c r="G1244" s="2">
        <f t="shared" si="24"/>
        <v>6520.7796300000009</v>
      </c>
      <c r="H1244" s="2">
        <f t="shared" si="23"/>
        <v>0.68999999999959982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102389.66</v>
      </c>
      <c r="E1262" s="1">
        <v>0</v>
      </c>
      <c r="F1262" s="1">
        <v>0</v>
      </c>
      <c r="G1262" s="2">
        <f t="shared" si="24"/>
        <v>57133.430280000008</v>
      </c>
      <c r="H1262" s="2">
        <f t="shared" si="23"/>
        <v>0.33999999999650754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10599.74</v>
      </c>
      <c r="D1263" s="1">
        <f>BILANCA!E287</f>
        <v>775.71</v>
      </c>
      <c r="E1263" s="1">
        <v>0</v>
      </c>
      <c r="F1263" s="1">
        <v>0</v>
      </c>
      <c r="G1263" s="2">
        <f t="shared" si="24"/>
        <v>3402.3248000000003</v>
      </c>
      <c r="H1263" s="2">
        <f t="shared" si="23"/>
        <v>0.5500000000001819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225302.59</v>
      </c>
      <c r="D1264" s="1">
        <f>BILANCA!E288</f>
        <v>279696.08</v>
      </c>
      <c r="E1264" s="1">
        <v>0</v>
      </c>
      <c r="F1264" s="1">
        <v>0</v>
      </c>
      <c r="G1264" s="2">
        <f t="shared" si="24"/>
        <v>220499.22475000005</v>
      </c>
      <c r="H1264" s="2">
        <f t="shared" si="23"/>
        <v>0.4900000000197906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49.9</v>
      </c>
      <c r="E1265" s="1">
        <v>0</v>
      </c>
      <c r="F1265" s="1">
        <v>0</v>
      </c>
      <c r="G1265" s="2">
        <f t="shared" si="24"/>
        <v>28.143599999999996</v>
      </c>
      <c r="H1265" s="2">
        <f t="shared" si="23"/>
        <v>0.10000000000000142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480.79</v>
      </c>
      <c r="D1266" s="1">
        <f>BILANCA!E290</f>
        <v>0</v>
      </c>
      <c r="E1266" s="1">
        <v>0</v>
      </c>
      <c r="F1266" s="1">
        <v>0</v>
      </c>
      <c r="G1266" s="2">
        <f t="shared" si="24"/>
        <v>136.06357</v>
      </c>
      <c r="H1266" s="2">
        <f t="shared" si="23"/>
        <v>0.20999999999997954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4971.3100000000004</v>
      </c>
      <c r="D1274" s="1">
        <f>BILANCA!E298</f>
        <v>0</v>
      </c>
      <c r="E1274" s="1">
        <v>0</v>
      </c>
      <c r="F1274" s="1">
        <v>0</v>
      </c>
      <c r="G1274" s="2">
        <f t="shared" si="24"/>
        <v>1446.65121</v>
      </c>
      <c r="H1274" s="2">
        <f t="shared" si="23"/>
        <v>0.31000000000040018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9144.68</v>
      </c>
      <c r="E1278" s="1">
        <v>0</v>
      </c>
      <c r="F1278" s="1">
        <v>0</v>
      </c>
      <c r="G1278" s="2">
        <f t="shared" si="24"/>
        <v>5395.3612000000003</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2654699.69</v>
      </c>
      <c r="D1408" s="1">
        <f>'RAS-funkcijski'!E114</f>
        <v>3079385.64</v>
      </c>
      <c r="E1408" s="1">
        <v>0</v>
      </c>
      <c r="F1408" s="1">
        <v>0</v>
      </c>
      <c r="G1408" s="2">
        <f t="shared" si="24"/>
        <v>969481.80670000007</v>
      </c>
      <c r="H1408" s="2">
        <f t="shared" si="27"/>
        <v>0.66999999992549419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2593741.84</v>
      </c>
      <c r="D1409" s="1">
        <f>'RAS-funkcijski'!E115</f>
        <v>2845773</v>
      </c>
      <c r="E1409" s="1">
        <v>0</v>
      </c>
      <c r="F1409" s="1">
        <v>0</v>
      </c>
      <c r="G1409" s="2">
        <f t="shared" si="24"/>
        <v>919666.95024000003</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2593741.84</v>
      </c>
      <c r="D1411" s="1">
        <f>'RAS-funkcijski'!E117</f>
        <v>2845773</v>
      </c>
      <c r="E1411" s="1">
        <v>0</v>
      </c>
      <c r="F1411" s="1">
        <v>0</v>
      </c>
      <c r="G1411" s="2">
        <f t="shared" si="24"/>
        <v>936237.52591999993</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60957.85</v>
      </c>
      <c r="D1420" s="1">
        <f>'RAS-funkcijski'!E126</f>
        <v>233612.64</v>
      </c>
      <c r="E1420" s="1">
        <v>0</v>
      </c>
      <c r="F1420" s="1">
        <v>0</v>
      </c>
      <c r="G1420" s="2">
        <f t="shared" si="24"/>
        <v>64438.34186</v>
      </c>
      <c r="H1420" s="2">
        <f t="shared" si="27"/>
        <v>0.50999999998748535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2654699.69</v>
      </c>
      <c r="D1435" s="13">
        <f>'RAS-funkcijski'!E141</f>
        <v>3079385.64</v>
      </c>
      <c r="E1435" s="13">
        <v>0</v>
      </c>
      <c r="F1435" s="13">
        <v>0</v>
      </c>
      <c r="G1435" s="14">
        <f t="shared" si="24"/>
        <v>1207445.5228900001</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38332</v>
      </c>
      <c r="D1436" s="6">
        <f>'P-VRIO'!E5</f>
        <v>213.66</v>
      </c>
      <c r="E1436" s="6">
        <v>0</v>
      </c>
      <c r="F1436" s="6">
        <v>0</v>
      </c>
      <c r="G1436" s="7">
        <f t="shared" si="24"/>
        <v>38.759320000000002</v>
      </c>
      <c r="H1436" s="7">
        <f t="shared" si="27"/>
        <v>0.34000000000000341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213.66</v>
      </c>
      <c r="E1437" s="1">
        <v>0</v>
      </c>
      <c r="F1437" s="1">
        <v>0</v>
      </c>
      <c r="G1437" s="2">
        <f t="shared" si="24"/>
        <v>0.85463999999999996</v>
      </c>
      <c r="H1437" s="2">
        <f t="shared" si="27"/>
        <v>0.34000000000000341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213.66</v>
      </c>
      <c r="E1438" s="1">
        <v>0</v>
      </c>
      <c r="F1438" s="1">
        <v>0</v>
      </c>
      <c r="G1438" s="2">
        <f t="shared" si="24"/>
        <v>1.28196</v>
      </c>
      <c r="H1438" s="2">
        <f t="shared" si="27"/>
        <v>0.34000000000000341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213.66</v>
      </c>
      <c r="E1440" s="1">
        <v>0</v>
      </c>
      <c r="F1440" s="1">
        <v>0</v>
      </c>
      <c r="G1440" s="2">
        <f t="shared" si="24"/>
        <v>2.1366000000000001</v>
      </c>
      <c r="H1440" s="2">
        <f t="shared" si="27"/>
        <v>0.34000000000000341</v>
      </c>
      <c r="I1440" s="10">
        <f t="shared" si="28"/>
        <v>0.72644400000000731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38332</v>
      </c>
      <c r="D1453" s="1">
        <f>'P-VRIO'!E22</f>
        <v>0</v>
      </c>
      <c r="E1453" s="1">
        <v>0</v>
      </c>
      <c r="F1453" s="1">
        <v>0</v>
      </c>
      <c r="G1453" s="2">
        <f t="shared" si="24"/>
        <v>689.976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38332</v>
      </c>
      <c r="D1454" s="1">
        <f>'P-VRIO'!E23</f>
        <v>0</v>
      </c>
      <c r="E1454" s="1">
        <v>0</v>
      </c>
      <c r="F1454" s="1">
        <v>0</v>
      </c>
      <c r="G1454" s="2">
        <f t="shared" si="24"/>
        <v>728.30799999999999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38332</v>
      </c>
      <c r="D1456" s="1">
        <f>'P-VRIO'!E25</f>
        <v>0</v>
      </c>
      <c r="E1456" s="1">
        <v>0</v>
      </c>
      <c r="F1456" s="1">
        <v>0</v>
      </c>
      <c r="G1456" s="2">
        <f t="shared" si="24"/>
        <v>804.97200000000009</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2008.57</v>
      </c>
      <c r="E1469" s="1">
        <v>0</v>
      </c>
      <c r="F1469" s="1">
        <v>0</v>
      </c>
      <c r="G1469" s="2">
        <f t="shared" si="24"/>
        <v>136.58276000000001</v>
      </c>
      <c r="H1469" s="2">
        <f t="shared" si="27"/>
        <v>0.43000000000006366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2008.57</v>
      </c>
      <c r="E1475" s="1">
        <v>0</v>
      </c>
      <c r="F1475" s="1">
        <v>0</v>
      </c>
      <c r="G1475" s="2">
        <f t="shared" si="24"/>
        <v>160.68559999999999</v>
      </c>
      <c r="H1475" s="2">
        <f t="shared" si="27"/>
        <v>0.43000000000006366</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2008.57</v>
      </c>
      <c r="E1476" s="1">
        <v>0</v>
      </c>
      <c r="F1476" s="1">
        <v>0</v>
      </c>
      <c r="G1476" s="2">
        <f t="shared" si="24"/>
        <v>164.70274000000001</v>
      </c>
      <c r="H1476" s="2">
        <f t="shared" si="27"/>
        <v>0.43000000000006366</v>
      </c>
      <c r="I1476" s="10">
        <f t="shared" ref="I1476:I1479" si="33">G1476*H1476</f>
        <v>70.822178200010484</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236383.12</v>
      </c>
      <c r="D1480" s="6"/>
      <c r="E1480" s="6">
        <v>0</v>
      </c>
      <c r="F1480" s="6">
        <v>0</v>
      </c>
      <c r="G1480" s="7">
        <f t="shared" ref="G1480:G1580" si="34">B1480/1000*C1480</f>
        <v>236.38311999999999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3142094.3600000003</v>
      </c>
      <c r="D1481" s="1">
        <v>0</v>
      </c>
      <c r="E1481" s="1">
        <v>0</v>
      </c>
      <c r="F1481" s="1">
        <v>0</v>
      </c>
      <c r="G1481" s="2">
        <f t="shared" si="34"/>
        <v>6284.188720000001</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35326.99</v>
      </c>
      <c r="D1482" s="1">
        <v>0</v>
      </c>
      <c r="E1482" s="1">
        <v>0</v>
      </c>
      <c r="F1482" s="1">
        <v>0</v>
      </c>
      <c r="G1482" s="2">
        <f t="shared" si="34"/>
        <v>105.98097</v>
      </c>
      <c r="H1482" s="2">
        <f t="shared" si="35"/>
        <v>1.0000000002037268E-2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3067199.6100000003</v>
      </c>
      <c r="D1483" s="1">
        <v>0</v>
      </c>
      <c r="E1483" s="1">
        <v>0</v>
      </c>
      <c r="F1483" s="1">
        <v>0</v>
      </c>
      <c r="G1483" s="2">
        <f t="shared" si="34"/>
        <v>12268.798440000002</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2395474.2400000002</v>
      </c>
      <c r="D1484" s="1">
        <v>0</v>
      </c>
      <c r="E1484" s="1">
        <v>0</v>
      </c>
      <c r="F1484" s="1">
        <v>0</v>
      </c>
      <c r="G1484" s="2">
        <f t="shared" si="34"/>
        <v>11977.371200000001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624597.68999999994</v>
      </c>
      <c r="D1485" s="1">
        <v>0</v>
      </c>
      <c r="E1485" s="1">
        <v>0</v>
      </c>
      <c r="F1485" s="1">
        <v>0</v>
      </c>
      <c r="G1485" s="2">
        <f t="shared" si="34"/>
        <v>3747.5861399999999</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44659.68</v>
      </c>
      <c r="D1489" s="1">
        <v>0</v>
      </c>
      <c r="E1489" s="1">
        <v>0</v>
      </c>
      <c r="F1489" s="1">
        <v>0</v>
      </c>
      <c r="G1489" s="2">
        <f t="shared" si="34"/>
        <v>446.59680000000003</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2468</v>
      </c>
      <c r="D1491" s="1">
        <v>0</v>
      </c>
      <c r="E1491" s="1">
        <v>0</v>
      </c>
      <c r="F1491" s="1">
        <v>0</v>
      </c>
      <c r="G1491" s="2">
        <f t="shared" si="34"/>
        <v>29.616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39567.760000000002</v>
      </c>
      <c r="D1492" s="1">
        <v>0</v>
      </c>
      <c r="E1492" s="1">
        <v>0</v>
      </c>
      <c r="F1492" s="1">
        <v>0</v>
      </c>
      <c r="G1492" s="2">
        <f t="shared" si="34"/>
        <v>514.38088000000005</v>
      </c>
      <c r="H1492" s="2">
        <f t="shared" si="35"/>
        <v>0.23999999999796273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3097955.79</v>
      </c>
      <c r="D1499" s="1">
        <v>0</v>
      </c>
      <c r="E1499" s="1">
        <v>0</v>
      </c>
      <c r="F1499" s="1">
        <v>0</v>
      </c>
      <c r="G1499" s="2">
        <f t="shared" si="34"/>
        <v>61959.1158</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31153.62</v>
      </c>
      <c r="D1500" s="1">
        <v>0</v>
      </c>
      <c r="E1500" s="1">
        <v>0</v>
      </c>
      <c r="F1500" s="1">
        <v>0</v>
      </c>
      <c r="G1500" s="2">
        <f t="shared" si="34"/>
        <v>654.22602000000006</v>
      </c>
      <c r="H1500" s="2">
        <f t="shared" si="35"/>
        <v>0.38000000000101863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3026803.52</v>
      </c>
      <c r="D1501" s="1">
        <v>0</v>
      </c>
      <c r="E1501" s="1">
        <v>0</v>
      </c>
      <c r="F1501" s="1">
        <v>0</v>
      </c>
      <c r="G1501" s="2">
        <f t="shared" si="34"/>
        <v>66589.677439999999</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2361206.6</v>
      </c>
      <c r="D1502" s="1">
        <v>0</v>
      </c>
      <c r="E1502" s="1">
        <v>0</v>
      </c>
      <c r="F1502" s="1">
        <v>0</v>
      </c>
      <c r="G1502" s="2">
        <f t="shared" si="34"/>
        <v>54307.751799999998</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617448.36</v>
      </c>
      <c r="D1503" s="1">
        <v>0</v>
      </c>
      <c r="E1503" s="1">
        <v>0</v>
      </c>
      <c r="F1503" s="1">
        <v>0</v>
      </c>
      <c r="G1503" s="2">
        <f t="shared" si="34"/>
        <v>14818.76064</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45680.56</v>
      </c>
      <c r="D1507" s="1">
        <v>0</v>
      </c>
      <c r="E1507" s="1">
        <v>0</v>
      </c>
      <c r="F1507" s="1">
        <v>0</v>
      </c>
      <c r="G1507" s="2">
        <f t="shared" si="34"/>
        <v>1279.0556799999999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2468</v>
      </c>
      <c r="D1509" s="1">
        <v>0</v>
      </c>
      <c r="E1509" s="1">
        <v>0</v>
      </c>
      <c r="F1509" s="1">
        <v>0</v>
      </c>
      <c r="G1509" s="2">
        <f t="shared" si="34"/>
        <v>74.039999999999992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39998.65</v>
      </c>
      <c r="D1510" s="1">
        <v>0</v>
      </c>
      <c r="E1510" s="1">
        <v>0</v>
      </c>
      <c r="F1510" s="1">
        <v>0</v>
      </c>
      <c r="G1510" s="2">
        <f t="shared" si="34"/>
        <v>1239.9581499999999</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280521.69000000041</v>
      </c>
      <c r="D1517" s="1">
        <v>0</v>
      </c>
      <c r="E1517" s="1">
        <v>0</v>
      </c>
      <c r="F1517" s="1">
        <v>0</v>
      </c>
      <c r="G1517" s="2">
        <f t="shared" si="34"/>
        <v>10659.824220000015</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825.61</v>
      </c>
      <c r="D1518" s="1">
        <v>0</v>
      </c>
      <c r="E1518" s="1">
        <v>0</v>
      </c>
      <c r="F1518" s="1">
        <v>0</v>
      </c>
      <c r="G1518" s="2">
        <f t="shared" si="34"/>
        <v>32.198790000000002</v>
      </c>
      <c r="H1518" s="2">
        <f t="shared" si="35"/>
        <v>0.38999999999998636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775.71</v>
      </c>
      <c r="D1524" s="1">
        <v>0</v>
      </c>
      <c r="E1524" s="1">
        <v>0</v>
      </c>
      <c r="F1524" s="1">
        <v>0</v>
      </c>
      <c r="G1524" s="2">
        <f t="shared" si="34"/>
        <v>34.906950000000002</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147.82</v>
      </c>
      <c r="D1530" s="1">
        <v>0</v>
      </c>
      <c r="E1530" s="1">
        <v>0</v>
      </c>
      <c r="F1530" s="1">
        <v>0</v>
      </c>
      <c r="G1530" s="2">
        <f t="shared" si="34"/>
        <v>7.5388199999999994</v>
      </c>
      <c r="H1530" s="2">
        <f t="shared" si="35"/>
        <v>0.18000000000000682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147.82</v>
      </c>
      <c r="D1534" s="1">
        <v>0</v>
      </c>
      <c r="E1534" s="1">
        <v>0</v>
      </c>
      <c r="F1534" s="1">
        <v>0</v>
      </c>
      <c r="G1534" s="2">
        <f t="shared" si="34"/>
        <v>8.1301000000000005</v>
      </c>
      <c r="H1534" s="2">
        <f t="shared" si="35"/>
        <v>0.18000000000000682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627.89</v>
      </c>
      <c r="D1550" s="1">
        <v>0</v>
      </c>
      <c r="E1550" s="1">
        <v>0</v>
      </c>
      <c r="F1550" s="1">
        <v>0</v>
      </c>
      <c r="G1550" s="2">
        <f t="shared" si="34"/>
        <v>44.580189999999995</v>
      </c>
      <c r="H1550" s="2">
        <f t="shared" si="35"/>
        <v>0.11000000000001364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627.89</v>
      </c>
      <c r="D1552" s="1">
        <v>0</v>
      </c>
      <c r="E1552" s="1">
        <v>0</v>
      </c>
      <c r="F1552" s="1">
        <v>0</v>
      </c>
      <c r="G1552" s="2">
        <f t="shared" si="34"/>
        <v>45.835969999999996</v>
      </c>
      <c r="H1552" s="2">
        <f t="shared" si="35"/>
        <v>0.11000000000001364</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49.9</v>
      </c>
      <c r="D1565" s="1">
        <v>0</v>
      </c>
      <c r="E1565" s="1">
        <v>0</v>
      </c>
      <c r="F1565" s="1">
        <v>0</v>
      </c>
      <c r="G1565" s="2">
        <f t="shared" si="34"/>
        <v>4.2913999999999994</v>
      </c>
      <c r="H1565" s="2">
        <f t="shared" si="35"/>
        <v>0.10000000000000142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49.9</v>
      </c>
      <c r="D1567" s="1">
        <v>0</v>
      </c>
      <c r="E1567" s="1">
        <v>0</v>
      </c>
      <c r="F1567" s="1">
        <v>0</v>
      </c>
      <c r="G1567" s="2">
        <f t="shared" si="34"/>
        <v>4.3911999999999995</v>
      </c>
      <c r="H1567" s="2">
        <f t="shared" si="35"/>
        <v>0.10000000000000142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279696.08</v>
      </c>
      <c r="D1576" s="1">
        <v>0</v>
      </c>
      <c r="E1576" s="1">
        <v>0</v>
      </c>
      <c r="F1576" s="1">
        <v>0</v>
      </c>
      <c r="G1576" s="2">
        <f t="shared" si="34"/>
        <v>27130.519760000003</v>
      </c>
      <c r="H1576" s="2">
        <f t="shared" si="35"/>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9144.68</v>
      </c>
      <c r="D1577" s="1">
        <v>0</v>
      </c>
      <c r="E1577" s="1">
        <v>0</v>
      </c>
      <c r="F1577" s="1">
        <v>0</v>
      </c>
      <c r="G1577" s="2">
        <f t="shared" si="34"/>
        <v>896.17864000000009</v>
      </c>
      <c r="H1577" s="2">
        <f t="shared" si="35"/>
        <v>0.31999999999970896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270551.40000000002</v>
      </c>
      <c r="D1578" s="1">
        <v>0</v>
      </c>
      <c r="E1578" s="1">
        <v>0</v>
      </c>
      <c r="F1578" s="1">
        <v>0</v>
      </c>
      <c r="G1578" s="2">
        <f t="shared" si="34"/>
        <v>26784.588600000003</v>
      </c>
      <c r="H1578" s="2">
        <f t="shared" si="35"/>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2625572.0100000002</v>
      </c>
      <c r="I16" s="170">
        <f>'PR-RAS'!E6</f>
        <v>3084865.57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2622650.5</v>
      </c>
      <c r="I17" s="170">
        <f>'PR-RAS'!E151</f>
        <v>3039702.08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46574.920000000275</v>
      </c>
      <c r="I18" s="170">
        <f>'PR-RAS'!E645</f>
        <v>52101.399999999834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1862522.0399999996</v>
      </c>
      <c r="I20" s="173">
        <f>BILANCA!E7</f>
        <v>1872228.4699999997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287760.06999999995</v>
      </c>
      <c r="I21" s="175">
        <f>BILANCA!E68</f>
        <v>335833.36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236383.12000000002</v>
      </c>
      <c r="I22" s="175">
        <f>BILANCA!E176</f>
        <v>280521.69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1913898.9899999998</v>
      </c>
      <c r="I23" s="177">
        <f>BILANCA!E237</f>
        <v>1927540.14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2654699.69</v>
      </c>
      <c r="I27" s="175">
        <f>'RAS-funkcijski'!E114</f>
        <v>3079385.64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2654699.69</v>
      </c>
      <c r="I28" s="179">
        <f>'RAS-funkcijski'!E141</f>
        <v>3079385.64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38332</v>
      </c>
      <c r="I29" s="173">
        <f>'P-VRIO'!E5</f>
        <v>213.66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38332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2008.57</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2008.57</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236383.12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280521.69000000041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825.61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279696.08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95" sqref="E1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2625572.0100000002</v>
      </c>
      <c r="E6" s="51">
        <f>E7+E44+E50+E82+E106+E124+E133+E139</f>
        <v>3084865.57</v>
      </c>
      <c r="F6" s="52">
        <f t="shared" ref="F6:F131" si="0">IF(D6&lt;&gt;0,IF(E6/D6&gt;=100,"&gt;&gt;100",E6/D6*100),"-")</f>
        <v>117.49308563050988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2178185.16</v>
      </c>
      <c r="E50" s="51">
        <f>E51+E54+E59+E62+E65+E68+E71+E74+E77</f>
        <v>2588352.92</v>
      </c>
      <c r="F50" s="52">
        <f t="shared" si="0"/>
        <v>118.83071134319911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2157806.29</v>
      </c>
      <c r="E68" s="51">
        <f t="shared" si="15"/>
        <v>2557868.08</v>
      </c>
      <c r="F68" s="52">
        <f t="shared" si="0"/>
        <v>118.54020872281356</v>
      </c>
    </row>
    <row r="69" spans="1:6" ht="12.75" customHeight="1" x14ac:dyDescent="0.2">
      <c r="A69" s="53" t="s">
        <v>184</v>
      </c>
      <c r="B69" s="85" t="s">
        <v>185</v>
      </c>
      <c r="C69" s="50" t="s">
        <v>184</v>
      </c>
      <c r="D69" s="242">
        <v>2146170.61</v>
      </c>
      <c r="E69" s="242">
        <v>2546878.62</v>
      </c>
      <c r="F69" s="52">
        <f t="shared" si="0"/>
        <v>118.67083670482283</v>
      </c>
    </row>
    <row r="70" spans="1:6" ht="24" x14ac:dyDescent="0.2">
      <c r="A70" s="53" t="s">
        <v>186</v>
      </c>
      <c r="B70" s="85" t="s">
        <v>187</v>
      </c>
      <c r="C70" s="50" t="s">
        <v>186</v>
      </c>
      <c r="D70" s="242">
        <v>11635.68</v>
      </c>
      <c r="E70" s="242">
        <v>10989.46</v>
      </c>
      <c r="F70" s="52">
        <f t="shared" si="0"/>
        <v>94.446220590459689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20378.87</v>
      </c>
      <c r="E74" s="51">
        <f t="shared" si="17"/>
        <v>30484.84</v>
      </c>
      <c r="F74" s="52">
        <f t="shared" si="0"/>
        <v>149.59043362070616</v>
      </c>
    </row>
    <row r="75" spans="1:6" ht="12.75" customHeight="1" x14ac:dyDescent="0.2">
      <c r="A75" s="53" t="s">
        <v>196</v>
      </c>
      <c r="B75" s="85" t="s">
        <v>197</v>
      </c>
      <c r="C75" s="50" t="s">
        <v>196</v>
      </c>
      <c r="D75" s="242">
        <v>20378.87</v>
      </c>
      <c r="E75" s="242">
        <v>30484.84</v>
      </c>
      <c r="F75" s="52">
        <f t="shared" si="0"/>
        <v>149.59043362070616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438.84</v>
      </c>
      <c r="E82" s="51">
        <f t="shared" si="19"/>
        <v>0</v>
      </c>
      <c r="F82" s="52">
        <f t="shared" si="0"/>
        <v>0</v>
      </c>
    </row>
    <row r="83" spans="1:6" ht="12.75" customHeight="1" x14ac:dyDescent="0.2">
      <c r="A83" s="53">
        <v>641</v>
      </c>
      <c r="B83" s="85" t="s">
        <v>212</v>
      </c>
      <c r="C83" s="50" t="s">
        <v>213</v>
      </c>
      <c r="D83" s="51">
        <f t="shared" ref="D83:E83" si="20">SUM(D84:D90)</f>
        <v>438.84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438.84</v>
      </c>
      <c r="E90" s="242">
        <v>0</v>
      </c>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53414.99</v>
      </c>
      <c r="E106" s="51">
        <f t="shared" si="23"/>
        <v>57119.24</v>
      </c>
      <c r="F106" s="52">
        <f t="shared" si="0"/>
        <v>106.93485105959957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53414.99</v>
      </c>
      <c r="E112" s="51">
        <f t="shared" si="25"/>
        <v>57119.24</v>
      </c>
      <c r="F112" s="52">
        <f t="shared" si="0"/>
        <v>106.93485105959957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53414.99</v>
      </c>
      <c r="E117" s="242">
        <v>57119.24</v>
      </c>
      <c r="F117" s="52">
        <f t="shared" si="0"/>
        <v>106.93485105959957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856.06</v>
      </c>
      <c r="E124" s="51">
        <f t="shared" si="27"/>
        <v>808.31999999999994</v>
      </c>
      <c r="F124" s="52">
        <f t="shared" si="0"/>
        <v>94.423288087283595</v>
      </c>
    </row>
    <row r="125" spans="1:6" ht="12.75" customHeight="1" x14ac:dyDescent="0.2">
      <c r="A125" s="53">
        <v>661</v>
      </c>
      <c r="B125" s="86" t="s">
        <v>296</v>
      </c>
      <c r="C125" s="50" t="s">
        <v>297</v>
      </c>
      <c r="D125" s="51">
        <f t="shared" ref="D125:E125" si="28">SUM(D126:D127)</f>
        <v>856.06</v>
      </c>
      <c r="E125" s="51">
        <f t="shared" si="28"/>
        <v>438.2</v>
      </c>
      <c r="F125" s="52">
        <f t="shared" si="0"/>
        <v>51.188000841062539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856.06</v>
      </c>
      <c r="E127" s="242">
        <v>438.2</v>
      </c>
      <c r="F127" s="52">
        <f t="shared" si="0"/>
        <v>51.188000841062539</v>
      </c>
    </row>
    <row r="128" spans="1:6" ht="24" x14ac:dyDescent="0.2">
      <c r="A128" s="53">
        <v>663</v>
      </c>
      <c r="B128" s="231" t="s">
        <v>302</v>
      </c>
      <c r="C128" s="50" t="s">
        <v>303</v>
      </c>
      <c r="D128" s="51">
        <f t="shared" ref="D128:E128" si="29">SUM(D129:D132)</f>
        <v>0</v>
      </c>
      <c r="E128" s="51">
        <f t="shared" si="29"/>
        <v>370.12</v>
      </c>
      <c r="F128" s="52" t="str">
        <f t="shared" si="0"/>
        <v>-</v>
      </c>
    </row>
    <row r="129" spans="1:6" ht="12.75" customHeight="1" x14ac:dyDescent="0.2">
      <c r="A129" s="53">
        <v>6631</v>
      </c>
      <c r="B129" s="86" t="s">
        <v>304</v>
      </c>
      <c r="C129" s="50" t="s">
        <v>305</v>
      </c>
      <c r="D129" s="242">
        <v>0</v>
      </c>
      <c r="E129" s="242">
        <v>254.32</v>
      </c>
      <c r="F129" s="52" t="str">
        <f t="shared" si="0"/>
        <v>-</v>
      </c>
    </row>
    <row r="130" spans="1:6" ht="12.75" customHeight="1" x14ac:dyDescent="0.2">
      <c r="A130" s="53">
        <v>6632</v>
      </c>
      <c r="B130" s="232" t="s">
        <v>306</v>
      </c>
      <c r="C130" s="50" t="s">
        <v>307</v>
      </c>
      <c r="D130" s="242">
        <v>0</v>
      </c>
      <c r="E130" s="242">
        <v>115.8</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392676.96</v>
      </c>
      <c r="E133" s="51">
        <f t="shared" si="30"/>
        <v>438585.08999999997</v>
      </c>
      <c r="F133" s="52">
        <f t="shared" ref="F133:F223" si="31">IF(D133&lt;&gt;0,IF(E133/D133&gt;=100,"&gt;&gt;100",E133/D133*100),"-")</f>
        <v>111.69106789458692</v>
      </c>
    </row>
    <row r="134" spans="1:6" ht="24" x14ac:dyDescent="0.2">
      <c r="A134" s="53">
        <v>671</v>
      </c>
      <c r="B134" s="232" t="s">
        <v>314</v>
      </c>
      <c r="C134" s="50" t="s">
        <v>315</v>
      </c>
      <c r="D134" s="51">
        <f t="shared" ref="D134:E134" si="32">SUM(D135:D137)</f>
        <v>392676.96</v>
      </c>
      <c r="E134" s="51">
        <f t="shared" si="32"/>
        <v>438585.08999999997</v>
      </c>
      <c r="F134" s="52">
        <f t="shared" si="31"/>
        <v>111.69106789458692</v>
      </c>
    </row>
    <row r="135" spans="1:6" ht="12.75" customHeight="1" x14ac:dyDescent="0.2">
      <c r="A135" s="53">
        <v>6711</v>
      </c>
      <c r="B135" s="85" t="s">
        <v>316</v>
      </c>
      <c r="C135" s="50" t="s">
        <v>317</v>
      </c>
      <c r="D135" s="242">
        <v>344986.07</v>
      </c>
      <c r="E135" s="242">
        <v>413361.6</v>
      </c>
      <c r="F135" s="52">
        <f t="shared" si="31"/>
        <v>119.81979446300541</v>
      </c>
    </row>
    <row r="136" spans="1:6" ht="24" x14ac:dyDescent="0.2">
      <c r="A136" s="53">
        <v>6712</v>
      </c>
      <c r="B136" s="232" t="s">
        <v>318</v>
      </c>
      <c r="C136" s="50" t="s">
        <v>319</v>
      </c>
      <c r="D136" s="242">
        <v>47690.89</v>
      </c>
      <c r="E136" s="242">
        <v>25223.49</v>
      </c>
      <c r="F136" s="52">
        <f t="shared" si="31"/>
        <v>52.889535087309135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2622650.5</v>
      </c>
      <c r="E151" s="51">
        <f t="shared" si="35"/>
        <v>3039702.08</v>
      </c>
      <c r="F151" s="52">
        <f t="shared" si="31"/>
        <v>115.9019122067542</v>
      </c>
    </row>
    <row r="152" spans="1:6" ht="12.75" customHeight="1" x14ac:dyDescent="0.2">
      <c r="A152" s="53">
        <v>31</v>
      </c>
      <c r="B152" s="85" t="s">
        <v>349</v>
      </c>
      <c r="C152" s="50" t="s">
        <v>35</v>
      </c>
      <c r="D152" s="51">
        <f t="shared" ref="D152:E152" si="36">D153+D158+D159</f>
        <v>2109152.2800000003</v>
      </c>
      <c r="E152" s="51">
        <f t="shared" si="36"/>
        <v>2355024.6599999997</v>
      </c>
      <c r="F152" s="52">
        <f t="shared" si="31"/>
        <v>111.65740294484566</v>
      </c>
    </row>
    <row r="153" spans="1:6" ht="12.75" customHeight="1" x14ac:dyDescent="0.2">
      <c r="A153" s="53">
        <v>311</v>
      </c>
      <c r="B153" s="85" t="s">
        <v>350</v>
      </c>
      <c r="C153" s="50" t="s">
        <v>351</v>
      </c>
      <c r="D153" s="51">
        <f t="shared" ref="D153:E153" si="37">SUM(D154:D157)</f>
        <v>1740273.73</v>
      </c>
      <c r="E153" s="51">
        <f t="shared" si="37"/>
        <v>1936313.92</v>
      </c>
      <c r="F153" s="52">
        <f t="shared" si="31"/>
        <v>111.26490543530758</v>
      </c>
    </row>
    <row r="154" spans="1:6" ht="12.75" customHeight="1" x14ac:dyDescent="0.2">
      <c r="A154" s="53">
        <v>3111</v>
      </c>
      <c r="B154" s="85" t="s">
        <v>352</v>
      </c>
      <c r="C154" s="50" t="s">
        <v>353</v>
      </c>
      <c r="D154" s="242">
        <v>1740273.73</v>
      </c>
      <c r="E154" s="242">
        <v>1936313.92</v>
      </c>
      <c r="F154" s="52">
        <f t="shared" si="31"/>
        <v>111.26490543530758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82885.31</v>
      </c>
      <c r="E158" s="242">
        <v>101025.17</v>
      </c>
      <c r="F158" s="52">
        <f t="shared" si="31"/>
        <v>121.88549454662112</v>
      </c>
    </row>
    <row r="159" spans="1:6" ht="12.75" customHeight="1" x14ac:dyDescent="0.2">
      <c r="A159" s="53">
        <v>313</v>
      </c>
      <c r="B159" s="85" t="s">
        <v>362</v>
      </c>
      <c r="C159" s="50" t="s">
        <v>363</v>
      </c>
      <c r="D159" s="51">
        <f t="shared" ref="D159:E159" si="38">SUM(D160:D162)</f>
        <v>285993.24</v>
      </c>
      <c r="E159" s="51">
        <f t="shared" si="38"/>
        <v>317685.57</v>
      </c>
      <c r="F159" s="52">
        <f t="shared" si="31"/>
        <v>111.0814961920079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285993.24</v>
      </c>
      <c r="E161" s="242">
        <v>317685.57</v>
      </c>
      <c r="F161" s="52">
        <f t="shared" si="31"/>
        <v>111.0814961920079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457351.58999999997</v>
      </c>
      <c r="E163" s="51">
        <f t="shared" si="39"/>
        <v>624260.43000000005</v>
      </c>
      <c r="F163" s="52">
        <f t="shared" si="31"/>
        <v>136.49464518096462</v>
      </c>
    </row>
    <row r="164" spans="1:6" ht="12.75" customHeight="1" x14ac:dyDescent="0.2">
      <c r="A164" s="53">
        <v>321</v>
      </c>
      <c r="B164" s="85" t="s">
        <v>371</v>
      </c>
      <c r="C164" s="50" t="s">
        <v>372</v>
      </c>
      <c r="D164" s="51">
        <f t="shared" ref="D164:E164" si="40">SUM(D165:D168)</f>
        <v>111273.11</v>
      </c>
      <c r="E164" s="51">
        <f t="shared" si="40"/>
        <v>89436.44</v>
      </c>
      <c r="F164" s="52">
        <f t="shared" si="31"/>
        <v>80.37560916559265</v>
      </c>
    </row>
    <row r="165" spans="1:6" ht="12.75" customHeight="1" x14ac:dyDescent="0.2">
      <c r="A165" s="53">
        <v>3211</v>
      </c>
      <c r="B165" s="85" t="s">
        <v>373</v>
      </c>
      <c r="C165" s="50" t="s">
        <v>374</v>
      </c>
      <c r="D165" s="242">
        <v>47967.7</v>
      </c>
      <c r="E165" s="242">
        <v>21459.31</v>
      </c>
      <c r="F165" s="52">
        <f t="shared" si="31"/>
        <v>44.737000106321553</v>
      </c>
    </row>
    <row r="166" spans="1:6" ht="12.75" customHeight="1" x14ac:dyDescent="0.2">
      <c r="A166" s="53">
        <v>3212</v>
      </c>
      <c r="B166" s="85" t="s">
        <v>375</v>
      </c>
      <c r="C166" s="50" t="s">
        <v>376</v>
      </c>
      <c r="D166" s="242">
        <v>62245.75</v>
      </c>
      <c r="E166" s="242">
        <v>66997.570000000007</v>
      </c>
      <c r="F166" s="52">
        <f t="shared" si="31"/>
        <v>107.63396697766517</v>
      </c>
    </row>
    <row r="167" spans="1:6" ht="12.75" customHeight="1" x14ac:dyDescent="0.2">
      <c r="A167" s="53">
        <v>3213</v>
      </c>
      <c r="B167" s="85" t="s">
        <v>377</v>
      </c>
      <c r="C167" s="50" t="s">
        <v>378</v>
      </c>
      <c r="D167" s="242">
        <v>199.08</v>
      </c>
      <c r="E167" s="242">
        <v>295</v>
      </c>
      <c r="F167" s="52">
        <f t="shared" si="31"/>
        <v>148.18163552340766</v>
      </c>
    </row>
    <row r="168" spans="1:6" ht="12.75" customHeight="1" x14ac:dyDescent="0.2">
      <c r="A168" s="53">
        <v>3214</v>
      </c>
      <c r="B168" s="85" t="s">
        <v>379</v>
      </c>
      <c r="C168" s="50" t="s">
        <v>380</v>
      </c>
      <c r="D168" s="242">
        <v>860.58</v>
      </c>
      <c r="E168" s="242">
        <v>684.56</v>
      </c>
      <c r="F168" s="52">
        <f t="shared" si="31"/>
        <v>79.546352459968844</v>
      </c>
    </row>
    <row r="169" spans="1:6" ht="12.75" customHeight="1" x14ac:dyDescent="0.2">
      <c r="A169" s="53">
        <v>322</v>
      </c>
      <c r="B169" s="85" t="s">
        <v>381</v>
      </c>
      <c r="C169" s="50" t="s">
        <v>382</v>
      </c>
      <c r="D169" s="51">
        <f t="shared" ref="D169:E169" si="41">SUM(D170:D176)</f>
        <v>160386.57</v>
      </c>
      <c r="E169" s="51">
        <f t="shared" si="41"/>
        <v>338889.2</v>
      </c>
      <c r="F169" s="52">
        <f t="shared" si="31"/>
        <v>211.29524747614465</v>
      </c>
    </row>
    <row r="170" spans="1:6" ht="12.75" customHeight="1" x14ac:dyDescent="0.2">
      <c r="A170" s="53">
        <v>3221</v>
      </c>
      <c r="B170" s="85" t="s">
        <v>383</v>
      </c>
      <c r="C170" s="50" t="s">
        <v>384</v>
      </c>
      <c r="D170" s="242">
        <v>19612.43</v>
      </c>
      <c r="E170" s="242">
        <v>25183.95</v>
      </c>
      <c r="F170" s="52">
        <f t="shared" si="31"/>
        <v>128.4081064916484</v>
      </c>
    </row>
    <row r="171" spans="1:6" ht="12.75" customHeight="1" x14ac:dyDescent="0.2">
      <c r="A171" s="53">
        <v>3222</v>
      </c>
      <c r="B171" s="85" t="s">
        <v>385</v>
      </c>
      <c r="C171" s="50" t="s">
        <v>386</v>
      </c>
      <c r="D171" s="242">
        <v>60509.27</v>
      </c>
      <c r="E171" s="242">
        <v>233612.64</v>
      </c>
      <c r="F171" s="52">
        <f t="shared" si="31"/>
        <v>386.07743904363747</v>
      </c>
    </row>
    <row r="172" spans="1:6" ht="12.75" customHeight="1" x14ac:dyDescent="0.2">
      <c r="A172" s="53">
        <v>3223</v>
      </c>
      <c r="B172" s="85" t="s">
        <v>387</v>
      </c>
      <c r="C172" s="50" t="s">
        <v>388</v>
      </c>
      <c r="D172" s="242">
        <v>74652.070000000007</v>
      </c>
      <c r="E172" s="242">
        <v>65324.78</v>
      </c>
      <c r="F172" s="52">
        <f t="shared" si="31"/>
        <v>87.505651216369472</v>
      </c>
    </row>
    <row r="173" spans="1:6" ht="12.75" customHeight="1" x14ac:dyDescent="0.2">
      <c r="A173" s="53">
        <v>3224</v>
      </c>
      <c r="B173" s="85" t="s">
        <v>389</v>
      </c>
      <c r="C173" s="50" t="s">
        <v>390</v>
      </c>
      <c r="D173" s="242">
        <v>4643.0200000000004</v>
      </c>
      <c r="E173" s="242">
        <v>3667.29</v>
      </c>
      <c r="F173" s="52">
        <f t="shared" si="31"/>
        <v>78.985014064122055</v>
      </c>
    </row>
    <row r="174" spans="1:6" ht="12.75" customHeight="1" x14ac:dyDescent="0.2">
      <c r="A174" s="53">
        <v>3225</v>
      </c>
      <c r="B174" s="85" t="s">
        <v>391</v>
      </c>
      <c r="C174" s="50" t="s">
        <v>392</v>
      </c>
      <c r="D174" s="242">
        <v>768.87</v>
      </c>
      <c r="E174" s="242">
        <v>10381.09</v>
      </c>
      <c r="F174" s="52">
        <f t="shared" si="31"/>
        <v>1350.1749320431281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200.91</v>
      </c>
      <c r="E176" s="242">
        <v>719.45</v>
      </c>
      <c r="F176" s="52">
        <f t="shared" si="31"/>
        <v>358.09566472549903</v>
      </c>
    </row>
    <row r="177" spans="1:6" ht="12.75" customHeight="1" x14ac:dyDescent="0.2">
      <c r="A177" s="53">
        <v>323</v>
      </c>
      <c r="B177" s="85" t="s">
        <v>397</v>
      </c>
      <c r="C177" s="50" t="s">
        <v>398</v>
      </c>
      <c r="D177" s="51">
        <f t="shared" ref="D177:E177" si="42">SUM(D178:D186)</f>
        <v>121627.32</v>
      </c>
      <c r="E177" s="51">
        <f t="shared" si="42"/>
        <v>136117.17000000001</v>
      </c>
      <c r="F177" s="52">
        <f t="shared" si="31"/>
        <v>111.91331848798444</v>
      </c>
    </row>
    <row r="178" spans="1:6" ht="12.75" customHeight="1" x14ac:dyDescent="0.2">
      <c r="A178" s="53">
        <v>3231</v>
      </c>
      <c r="B178" s="85" t="s">
        <v>399</v>
      </c>
      <c r="C178" s="50" t="s">
        <v>400</v>
      </c>
      <c r="D178" s="242">
        <v>79985.34</v>
      </c>
      <c r="E178" s="242">
        <v>96254.55</v>
      </c>
      <c r="F178" s="52">
        <f t="shared" si="31"/>
        <v>120.34023984895232</v>
      </c>
    </row>
    <row r="179" spans="1:6" ht="12.75" customHeight="1" x14ac:dyDescent="0.2">
      <c r="A179" s="53">
        <v>3232</v>
      </c>
      <c r="B179" s="85" t="s">
        <v>401</v>
      </c>
      <c r="C179" s="50" t="s">
        <v>402</v>
      </c>
      <c r="D179" s="242">
        <v>9736.1299999999992</v>
      </c>
      <c r="E179" s="242">
        <v>7604.15</v>
      </c>
      <c r="F179" s="52">
        <f t="shared" si="31"/>
        <v>78.102387704354811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15911.92</v>
      </c>
      <c r="E181" s="242">
        <v>16806.38</v>
      </c>
      <c r="F181" s="52">
        <f t="shared" si="31"/>
        <v>105.6213203686293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7635.81</v>
      </c>
      <c r="E183" s="242">
        <v>7373.94</v>
      </c>
      <c r="F183" s="52">
        <f t="shared" si="31"/>
        <v>96.57050136134869</v>
      </c>
    </row>
    <row r="184" spans="1:6" ht="12.75" customHeight="1" x14ac:dyDescent="0.2">
      <c r="A184" s="53">
        <v>3237</v>
      </c>
      <c r="B184" s="85" t="s">
        <v>411</v>
      </c>
      <c r="C184" s="50" t="s">
        <v>412</v>
      </c>
      <c r="D184" s="242">
        <v>1423.16</v>
      </c>
      <c r="E184" s="242">
        <v>1569.86</v>
      </c>
      <c r="F184" s="52">
        <f t="shared" si="31"/>
        <v>110.30804688158744</v>
      </c>
    </row>
    <row r="185" spans="1:6" ht="12.75" customHeight="1" x14ac:dyDescent="0.2">
      <c r="A185" s="53">
        <v>3238</v>
      </c>
      <c r="B185" s="85" t="s">
        <v>413</v>
      </c>
      <c r="C185" s="50" t="s">
        <v>414</v>
      </c>
      <c r="D185" s="242">
        <v>1914.96</v>
      </c>
      <c r="E185" s="242">
        <v>2596.19</v>
      </c>
      <c r="F185" s="52">
        <f t="shared" si="31"/>
        <v>135.57411120858922</v>
      </c>
    </row>
    <row r="186" spans="1:6" ht="12.75" customHeight="1" x14ac:dyDescent="0.2">
      <c r="A186" s="53">
        <v>3239</v>
      </c>
      <c r="B186" s="85" t="s">
        <v>415</v>
      </c>
      <c r="C186" s="50" t="s">
        <v>416</v>
      </c>
      <c r="D186" s="242">
        <v>5020</v>
      </c>
      <c r="E186" s="242">
        <v>3912.1</v>
      </c>
      <c r="F186" s="52">
        <f t="shared" si="31"/>
        <v>77.93027888446214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64064.59</v>
      </c>
      <c r="E188" s="51">
        <f t="shared" si="43"/>
        <v>59817.619999999995</v>
      </c>
      <c r="F188" s="52">
        <f t="shared" si="31"/>
        <v>93.37079968825212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1155.24</v>
      </c>
      <c r="E190" s="242">
        <v>1595.27</v>
      </c>
      <c r="F190" s="52">
        <f t="shared" si="31"/>
        <v>138.08992070911671</v>
      </c>
    </row>
    <row r="191" spans="1:6" ht="12.75" customHeight="1" x14ac:dyDescent="0.2">
      <c r="A191" s="53">
        <v>3293</v>
      </c>
      <c r="B191" s="85" t="s">
        <v>425</v>
      </c>
      <c r="C191" s="50" t="s">
        <v>426</v>
      </c>
      <c r="D191" s="242">
        <v>521.91</v>
      </c>
      <c r="E191" s="242">
        <v>683.44</v>
      </c>
      <c r="F191" s="52">
        <f t="shared" si="31"/>
        <v>130.94978061351577</v>
      </c>
    </row>
    <row r="192" spans="1:6" ht="12.75" customHeight="1" x14ac:dyDescent="0.2">
      <c r="A192" s="53">
        <v>3294</v>
      </c>
      <c r="B192" s="85" t="s">
        <v>427</v>
      </c>
      <c r="C192" s="50" t="s">
        <v>428</v>
      </c>
      <c r="D192" s="242">
        <v>159.27000000000001</v>
      </c>
      <c r="E192" s="242">
        <v>163.09</v>
      </c>
      <c r="F192" s="52">
        <f t="shared" si="31"/>
        <v>102.39844289571167</v>
      </c>
    </row>
    <row r="193" spans="1:6" ht="12.75" customHeight="1" x14ac:dyDescent="0.2">
      <c r="A193" s="53">
        <v>3295</v>
      </c>
      <c r="B193" s="85" t="s">
        <v>429</v>
      </c>
      <c r="C193" s="50" t="s">
        <v>430</v>
      </c>
      <c r="D193" s="242">
        <v>4325.1000000000004</v>
      </c>
      <c r="E193" s="242">
        <v>4402.05</v>
      </c>
      <c r="F193" s="52">
        <f t="shared" si="31"/>
        <v>101.7791496150378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57903.07</v>
      </c>
      <c r="E195" s="242">
        <v>52973.77</v>
      </c>
      <c r="F195" s="52">
        <f t="shared" si="31"/>
        <v>91.486979878614378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2200.0100000000002</v>
      </c>
      <c r="E224" s="51">
        <f t="shared" si="51"/>
        <v>15757.31</v>
      </c>
      <c r="F224" s="52">
        <f t="shared" ref="F224:F235" si="52">IF(D224&lt;&gt;0,IF(E224/D224&gt;=100,"&gt;&gt;100",E224/D224*100),"-")</f>
        <v>716.23810800859985</v>
      </c>
    </row>
    <row r="225" spans="1:6" ht="12.75" customHeight="1" x14ac:dyDescent="0.2">
      <c r="A225" s="53">
        <v>361</v>
      </c>
      <c r="B225" s="85" t="s">
        <v>493</v>
      </c>
      <c r="C225" s="50" t="s">
        <v>494</v>
      </c>
      <c r="D225" s="51">
        <f t="shared" ref="D225:E225" si="53">SUM(D226:D227)</f>
        <v>0</v>
      </c>
      <c r="E225" s="51">
        <f t="shared" si="53"/>
        <v>2383</v>
      </c>
      <c r="F225" s="52" t="str">
        <f t="shared" si="52"/>
        <v>-</v>
      </c>
    </row>
    <row r="226" spans="1:6" ht="12.75" customHeight="1" x14ac:dyDescent="0.2">
      <c r="A226" s="53">
        <v>3611</v>
      </c>
      <c r="B226" s="85" t="s">
        <v>495</v>
      </c>
      <c r="C226" s="50" t="s">
        <v>496</v>
      </c>
      <c r="D226" s="242">
        <v>0</v>
      </c>
      <c r="E226" s="242">
        <v>2383</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2200.0100000000002</v>
      </c>
      <c r="E244" s="51">
        <f t="shared" si="60"/>
        <v>13374.31</v>
      </c>
      <c r="F244" s="52">
        <f t="shared" ref="F244:F251" si="61">IF(D244&lt;&gt;0,IF(E244/D244&gt;=100,"&gt;&gt;100",E244/D244*100),"-")</f>
        <v>607.92041854355205</v>
      </c>
    </row>
    <row r="245" spans="1:6" ht="12.75" customHeight="1" x14ac:dyDescent="0.2">
      <c r="A245" s="53" t="s">
        <v>533</v>
      </c>
      <c r="B245" s="85" t="s">
        <v>534</v>
      </c>
      <c r="C245" s="50" t="s">
        <v>533</v>
      </c>
      <c r="D245" s="242">
        <v>2200.0100000000002</v>
      </c>
      <c r="E245" s="242">
        <v>13374.31</v>
      </c>
      <c r="F245" s="52">
        <f t="shared" si="61"/>
        <v>607.92041854355205</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53946.62</v>
      </c>
      <c r="E252" s="51">
        <f t="shared" si="63"/>
        <v>44659.680000000008</v>
      </c>
      <c r="F252" s="52">
        <f t="shared" ref="F252:F258" si="64">IF(D252&lt;&gt;0,IF(E252/D252&gt;=100,"&gt;&gt;100",E252/D252*100),"-")</f>
        <v>82.784945562854546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53946.62</v>
      </c>
      <c r="E259" s="51">
        <f t="shared" si="66"/>
        <v>44659.680000000008</v>
      </c>
      <c r="F259" s="52">
        <f t="shared" ref="F259:F262" si="67">IF(D259&lt;&gt;0,IF(E259/D259&gt;=100,"&gt;&gt;100",E259/D259*100),"-")</f>
        <v>82.784945562854546</v>
      </c>
    </row>
    <row r="260" spans="1:6" ht="12.75" customHeight="1" x14ac:dyDescent="0.2">
      <c r="A260" s="53">
        <v>3721</v>
      </c>
      <c r="B260" s="85" t="s">
        <v>559</v>
      </c>
      <c r="C260" s="50" t="s">
        <v>560</v>
      </c>
      <c r="D260" s="242">
        <v>10458.540000000001</v>
      </c>
      <c r="E260" s="242">
        <v>11239.2</v>
      </c>
      <c r="F260" s="52">
        <f t="shared" si="67"/>
        <v>107.46433058533982</v>
      </c>
    </row>
    <row r="261" spans="1:6" ht="12.75" customHeight="1" x14ac:dyDescent="0.2">
      <c r="A261" s="53">
        <v>3722</v>
      </c>
      <c r="B261" s="85" t="s">
        <v>561</v>
      </c>
      <c r="C261" s="50" t="s">
        <v>562</v>
      </c>
      <c r="D261" s="242">
        <v>43488.08</v>
      </c>
      <c r="E261" s="242">
        <v>33420.480000000003</v>
      </c>
      <c r="F261" s="52">
        <f t="shared" si="67"/>
        <v>76.849748252854582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2622650.5</v>
      </c>
      <c r="E289" s="51">
        <f t="shared" si="79"/>
        <v>3039702.08</v>
      </c>
      <c r="F289" s="52">
        <f t="shared" si="76"/>
        <v>115.9019122067542</v>
      </c>
    </row>
    <row r="290" spans="1:6" ht="12.75" customHeight="1" x14ac:dyDescent="0.2">
      <c r="A290" s="53" t="s">
        <v>608</v>
      </c>
      <c r="B290" s="85" t="s">
        <v>619</v>
      </c>
      <c r="C290" s="50" t="s">
        <v>620</v>
      </c>
      <c r="D290" s="51">
        <f>IF(D6&gt;=D289,D6-D289,0)</f>
        <v>2921.5100000002421</v>
      </c>
      <c r="E290" s="51">
        <f>IF(E6&gt;=E289,E6-E289,0)</f>
        <v>45163.489999999758</v>
      </c>
      <c r="F290" s="52">
        <f t="shared" si="76"/>
        <v>1545.8954444789174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105700.11</v>
      </c>
      <c r="E292" s="242">
        <v>48210.85</v>
      </c>
      <c r="F292" s="52">
        <f t="shared" si="76"/>
        <v>45.610974293215016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1573.43</v>
      </c>
      <c r="E294" s="242">
        <v>160.63</v>
      </c>
      <c r="F294" s="52">
        <f t="shared" si="76"/>
        <v>10.208906656158836</v>
      </c>
    </row>
    <row r="295" spans="1:6" ht="24" x14ac:dyDescent="0.2">
      <c r="A295" s="53">
        <v>9661</v>
      </c>
      <c r="B295" s="85" t="s">
        <v>629</v>
      </c>
      <c r="C295" s="50" t="s">
        <v>630</v>
      </c>
      <c r="D295" s="242">
        <v>1573.43</v>
      </c>
      <c r="E295" s="242">
        <v>160.63</v>
      </c>
      <c r="F295" s="52">
        <f t="shared" si="76"/>
        <v>10.208906656158836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108.67</v>
      </c>
      <c r="E298" s="51">
        <f t="shared" si="80"/>
        <v>62.64</v>
      </c>
      <c r="F298" s="52">
        <f t="shared" ref="F298:F418" si="81">IF(D298&lt;&gt;0,IF(E298/D298&gt;=100,"&gt;&gt;100",E298/D298*100),"-")</f>
        <v>57.64240360725131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108.67</v>
      </c>
      <c r="E311" s="51">
        <f t="shared" si="85"/>
        <v>62.64</v>
      </c>
      <c r="F311" s="52">
        <f t="shared" si="81"/>
        <v>57.64240360725131</v>
      </c>
    </row>
    <row r="312" spans="1:6" ht="12.75" customHeight="1" x14ac:dyDescent="0.2">
      <c r="A312" s="53">
        <v>721</v>
      </c>
      <c r="B312" s="85" t="s">
        <v>662</v>
      </c>
      <c r="C312" s="50" t="s">
        <v>663</v>
      </c>
      <c r="D312" s="51">
        <f t="shared" ref="D312:E312" si="86">SUM(D313:D316)</f>
        <v>108.67</v>
      </c>
      <c r="E312" s="51">
        <f t="shared" si="86"/>
        <v>62.64</v>
      </c>
      <c r="F312" s="52">
        <f t="shared" si="81"/>
        <v>57.64240360725131</v>
      </c>
    </row>
    <row r="313" spans="1:6" ht="12.75" customHeight="1" x14ac:dyDescent="0.2">
      <c r="A313" s="53">
        <v>7211</v>
      </c>
      <c r="B313" s="85" t="s">
        <v>664</v>
      </c>
      <c r="C313" s="50" t="s">
        <v>665</v>
      </c>
      <c r="D313" s="242">
        <v>108.67</v>
      </c>
      <c r="E313" s="242">
        <v>62.64</v>
      </c>
      <c r="F313" s="52">
        <f t="shared" si="81"/>
        <v>57.64240360725131</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32049.19</v>
      </c>
      <c r="E350" s="51">
        <f t="shared" si="95"/>
        <v>39683.56</v>
      </c>
      <c r="F350" s="52">
        <f t="shared" si="81"/>
        <v>123.82078923055467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32049.19</v>
      </c>
      <c r="E363" s="51">
        <f t="shared" si="99"/>
        <v>39683.56</v>
      </c>
      <c r="F363" s="52">
        <f t="shared" si="81"/>
        <v>123.82078923055467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18157.96</v>
      </c>
      <c r="E369" s="51">
        <f t="shared" si="101"/>
        <v>28317.8</v>
      </c>
      <c r="F369" s="52">
        <f t="shared" si="81"/>
        <v>155.95254092420075</v>
      </c>
    </row>
    <row r="370" spans="1:6" ht="12.75" customHeight="1" x14ac:dyDescent="0.2">
      <c r="A370" s="53">
        <v>4221</v>
      </c>
      <c r="B370" s="85" t="s">
        <v>674</v>
      </c>
      <c r="C370" s="50" t="s">
        <v>766</v>
      </c>
      <c r="D370" s="242">
        <v>13453.47</v>
      </c>
      <c r="E370" s="242">
        <v>26665.75</v>
      </c>
      <c r="F370" s="52">
        <f t="shared" si="81"/>
        <v>198.20722832102052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4704.49</v>
      </c>
      <c r="E372" s="242">
        <v>1652.05</v>
      </c>
      <c r="F372" s="52">
        <f t="shared" si="81"/>
        <v>35.116452580407234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13891.23</v>
      </c>
      <c r="E383" s="51">
        <f t="shared" si="103"/>
        <v>11365.76</v>
      </c>
      <c r="F383" s="52">
        <f t="shared" si="81"/>
        <v>81.819680474659194</v>
      </c>
    </row>
    <row r="384" spans="1:6" ht="12.75" customHeight="1" x14ac:dyDescent="0.2">
      <c r="A384" s="53">
        <v>4241</v>
      </c>
      <c r="B384" s="85" t="s">
        <v>783</v>
      </c>
      <c r="C384" s="50" t="s">
        <v>784</v>
      </c>
      <c r="D384" s="242">
        <v>13891.23</v>
      </c>
      <c r="E384" s="242">
        <v>11365.76</v>
      </c>
      <c r="F384" s="52">
        <f t="shared" si="81"/>
        <v>81.819680474659194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31940.52</v>
      </c>
      <c r="E408" s="51">
        <f t="shared" si="111"/>
        <v>39620.92</v>
      </c>
      <c r="F408" s="52">
        <f t="shared" si="81"/>
        <v>124.04594540101412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31319.74</v>
      </c>
      <c r="E410" s="242">
        <v>1652.02</v>
      </c>
      <c r="F410" s="52">
        <f t="shared" si="81"/>
        <v>5.2746925740762851</v>
      </c>
    </row>
    <row r="411" spans="1:6" ht="12.75" customHeight="1" x14ac:dyDescent="0.2">
      <c r="A411" s="53">
        <v>97</v>
      </c>
      <c r="B411" s="85" t="s">
        <v>827</v>
      </c>
      <c r="C411" s="50" t="s">
        <v>828</v>
      </c>
      <c r="D411" s="242">
        <v>178.97</v>
      </c>
      <c r="E411" s="242">
        <v>0</v>
      </c>
      <c r="F411" s="52">
        <f t="shared" si="81"/>
        <v>0</v>
      </c>
    </row>
    <row r="412" spans="1:6" ht="12.75" customHeight="1" x14ac:dyDescent="0.2">
      <c r="A412" s="53" t="s">
        <v>608</v>
      </c>
      <c r="B412" s="85" t="s">
        <v>829</v>
      </c>
      <c r="C412" s="50" t="s">
        <v>830</v>
      </c>
      <c r="D412" s="51">
        <f>D6+D298</f>
        <v>2625680.6800000002</v>
      </c>
      <c r="E412" s="51">
        <f>E6+E298</f>
        <v>3084928.21</v>
      </c>
      <c r="F412" s="52">
        <f t="shared" si="81"/>
        <v>117.4906085685941</v>
      </c>
    </row>
    <row r="413" spans="1:6" ht="12.75" customHeight="1" x14ac:dyDescent="0.2">
      <c r="A413" s="53" t="s">
        <v>608</v>
      </c>
      <c r="B413" s="85" t="s">
        <v>831</v>
      </c>
      <c r="C413" s="50" t="s">
        <v>832</v>
      </c>
      <c r="D413" s="51">
        <f t="shared" ref="D413:E413" si="112">D289+D350</f>
        <v>2654699.69</v>
      </c>
      <c r="E413" s="51">
        <f t="shared" si="112"/>
        <v>3079385.64</v>
      </c>
      <c r="F413" s="52">
        <f t="shared" si="81"/>
        <v>115.99751382801419</v>
      </c>
    </row>
    <row r="414" spans="1:6" ht="12.75" customHeight="1" x14ac:dyDescent="0.2">
      <c r="A414" s="53" t="s">
        <v>608</v>
      </c>
      <c r="B414" s="85" t="s">
        <v>833</v>
      </c>
      <c r="C414" s="50" t="s">
        <v>834</v>
      </c>
      <c r="D414" s="51">
        <f t="shared" ref="D414:E414" si="113">IF(D412&gt;=D413,D412-D413,0)</f>
        <v>0</v>
      </c>
      <c r="E414" s="51">
        <f t="shared" si="113"/>
        <v>5542.5699999998324</v>
      </c>
      <c r="F414" s="52" t="str">
        <f t="shared" si="81"/>
        <v>-</v>
      </c>
    </row>
    <row r="415" spans="1:6" ht="12.75" customHeight="1" x14ac:dyDescent="0.2">
      <c r="A415" s="53" t="s">
        <v>608</v>
      </c>
      <c r="B415" s="85" t="s">
        <v>835</v>
      </c>
      <c r="C415" s="50" t="s">
        <v>836</v>
      </c>
      <c r="D415" s="51">
        <f t="shared" ref="D415:E415" si="114">IF(D413&gt;=D412,D413-D412,0)</f>
        <v>29019.009999999776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74380.37</v>
      </c>
      <c r="E416" s="51">
        <f t="shared" si="115"/>
        <v>46558.83</v>
      </c>
      <c r="F416" s="52">
        <f t="shared" si="81"/>
        <v>62.595588056364882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1752.4</v>
      </c>
      <c r="E418" s="62">
        <f t="shared" si="117"/>
        <v>160.63</v>
      </c>
      <c r="F418" s="57">
        <f t="shared" si="81"/>
        <v>9.1662862360191735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1213.56</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1213.56</v>
      </c>
      <c r="E515" s="51">
        <f t="shared" si="143"/>
        <v>0</v>
      </c>
      <c r="F515" s="52">
        <f t="shared" si="119"/>
        <v>0</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1213.56</v>
      </c>
      <c r="E519" s="51">
        <f t="shared" si="145"/>
        <v>0</v>
      </c>
      <c r="F519" s="52">
        <f t="shared" si="119"/>
        <v>0</v>
      </c>
    </row>
    <row r="520" spans="1:6" ht="12.75" customHeight="1" x14ac:dyDescent="0.2">
      <c r="A520" s="53">
        <v>8521</v>
      </c>
      <c r="B520" s="85" t="s">
        <v>1046</v>
      </c>
      <c r="C520" s="50" t="s">
        <v>1047</v>
      </c>
      <c r="D520" s="242">
        <v>1213.56</v>
      </c>
      <c r="E520" s="242">
        <v>0</v>
      </c>
      <c r="F520" s="52">
        <f t="shared" si="119"/>
        <v>0</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1213.56</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2626894.2400000002</v>
      </c>
      <c r="E639" s="51">
        <f t="shared" si="180"/>
        <v>3084928.21</v>
      </c>
      <c r="F639" s="52">
        <f t="shared" si="119"/>
        <v>117.43633082084035</v>
      </c>
    </row>
    <row r="640" spans="1:6" ht="12.75" customHeight="1" x14ac:dyDescent="0.2">
      <c r="A640" s="53" t="s">
        <v>608</v>
      </c>
      <c r="B640" s="85" t="s">
        <v>1277</v>
      </c>
      <c r="C640" s="50" t="s">
        <v>1278</v>
      </c>
      <c r="D640" s="51">
        <f t="shared" ref="D640:E640" si="181">D413+D528</f>
        <v>2654699.69</v>
      </c>
      <c r="E640" s="51">
        <f t="shared" si="181"/>
        <v>3079385.64</v>
      </c>
      <c r="F640" s="52">
        <f t="shared" si="119"/>
        <v>115.99751382801419</v>
      </c>
    </row>
    <row r="641" spans="1:6" ht="12.75" customHeight="1" x14ac:dyDescent="0.2">
      <c r="A641" s="53" t="s">
        <v>608</v>
      </c>
      <c r="B641" s="85" t="s">
        <v>1279</v>
      </c>
      <c r="C641" s="50" t="s">
        <v>1280</v>
      </c>
      <c r="D641" s="51">
        <f t="shared" ref="D641:E641" si="182">IF(D639&gt;=D640,D639-D640,0)</f>
        <v>0</v>
      </c>
      <c r="E641" s="51">
        <f t="shared" si="182"/>
        <v>5542.5699999998324</v>
      </c>
      <c r="F641" s="52" t="str">
        <f t="shared" si="119"/>
        <v>-</v>
      </c>
    </row>
    <row r="642" spans="1:6" ht="12.75" customHeight="1" x14ac:dyDescent="0.2">
      <c r="A642" s="53" t="s">
        <v>608</v>
      </c>
      <c r="B642" s="85" t="s">
        <v>1281</v>
      </c>
      <c r="C642" s="50" t="s">
        <v>1282</v>
      </c>
      <c r="D642" s="51">
        <f t="shared" ref="D642:E642" si="183">IF(D640&gt;=D639,D640-D639,0)</f>
        <v>27805.449999999721</v>
      </c>
      <c r="E642" s="51">
        <f t="shared" si="183"/>
        <v>0</v>
      </c>
      <c r="F642" s="52">
        <f t="shared" si="119"/>
        <v>0</v>
      </c>
    </row>
    <row r="643" spans="1:6" ht="24" x14ac:dyDescent="0.2">
      <c r="A643" s="60" t="s">
        <v>1283</v>
      </c>
      <c r="B643" s="85" t="s">
        <v>1284</v>
      </c>
      <c r="C643" s="61" t="s">
        <v>1283</v>
      </c>
      <c r="D643" s="51">
        <f t="shared" ref="D643:E643" si="184">IF(D416-D417+D637-D638&gt;=0,D416-D417+D637-D638,0)</f>
        <v>74380.37</v>
      </c>
      <c r="E643" s="51">
        <f t="shared" si="184"/>
        <v>46558.83</v>
      </c>
      <c r="F643" s="52">
        <f t="shared" si="119"/>
        <v>62.595588056364882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46574.920000000275</v>
      </c>
      <c r="E645" s="51">
        <f t="shared" si="186"/>
        <v>52101.399999999834</v>
      </c>
      <c r="F645" s="52">
        <f t="shared" si="119"/>
        <v>111.86578527671014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186442.81</v>
      </c>
      <c r="E647" s="243">
        <v>220442.9</v>
      </c>
      <c r="F647" s="57">
        <f t="shared" si="119"/>
        <v>118.2362033698162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133786.84</v>
      </c>
      <c r="E649" s="242">
        <v>91112.43</v>
      </c>
      <c r="F649" s="52">
        <f t="shared" ref="F649:F724" si="188">IF(D649&lt;&gt;0,IF(E649/D649&gt;=100,"&gt;&gt;100",E649/D649*100),"-")</f>
        <v>68.102684838060298</v>
      </c>
    </row>
    <row r="650" spans="1:6" ht="12.75" customHeight="1" x14ac:dyDescent="0.2">
      <c r="A650" s="53" t="s">
        <v>1296</v>
      </c>
      <c r="B650" s="85" t="s">
        <v>1297</v>
      </c>
      <c r="C650" s="50" t="s">
        <v>1296</v>
      </c>
      <c r="D650" s="242">
        <v>447279.02</v>
      </c>
      <c r="E650" s="242">
        <v>18601.009999999998</v>
      </c>
      <c r="F650" s="52">
        <f t="shared" si="188"/>
        <v>4.1587038891294297</v>
      </c>
    </row>
    <row r="651" spans="1:6" ht="12.75" customHeight="1" x14ac:dyDescent="0.2">
      <c r="A651" s="53" t="s">
        <v>1298</v>
      </c>
      <c r="B651" s="85" t="s">
        <v>1299</v>
      </c>
      <c r="C651" s="50" t="s">
        <v>1298</v>
      </c>
      <c r="D651" s="242">
        <v>489953.43</v>
      </c>
      <c r="E651" s="242">
        <v>109713.44</v>
      </c>
      <c r="F651" s="52">
        <f t="shared" si="188"/>
        <v>22.392626172654818</v>
      </c>
    </row>
    <row r="652" spans="1:6" ht="24" x14ac:dyDescent="0.2">
      <c r="A652" s="53">
        <v>11</v>
      </c>
      <c r="B652" s="85" t="s">
        <v>1300</v>
      </c>
      <c r="C652" s="50" t="s">
        <v>1301</v>
      </c>
      <c r="D652" s="51">
        <f t="shared" ref="D652:E652" si="189">+D649+D650-D651</f>
        <v>91112.43</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131</v>
      </c>
      <c r="E654" s="262">
        <v>131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105</v>
      </c>
      <c r="E656" s="262">
        <v>107</v>
      </c>
      <c r="F656" s="52">
        <f t="shared" si="188"/>
        <v>101.9047619047619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2141158.33</v>
      </c>
      <c r="E675" s="242">
        <v>2546878.62</v>
      </c>
      <c r="F675" s="52">
        <f t="shared" si="188"/>
        <v>118.94863562004778</v>
      </c>
    </row>
    <row r="676" spans="1:6" ht="24" x14ac:dyDescent="0.2">
      <c r="A676" s="53">
        <v>63613</v>
      </c>
      <c r="B676" s="232" t="s">
        <v>1349</v>
      </c>
      <c r="C676" s="50" t="s">
        <v>1350</v>
      </c>
      <c r="D676" s="242">
        <v>5012.28</v>
      </c>
      <c r="E676" s="242">
        <v>0</v>
      </c>
      <c r="F676" s="52">
        <f t="shared" si="188"/>
        <v>0</v>
      </c>
    </row>
    <row r="677" spans="1:6" ht="24" x14ac:dyDescent="0.2">
      <c r="A677" s="53">
        <v>63622</v>
      </c>
      <c r="B677" s="232" t="s">
        <v>1351</v>
      </c>
      <c r="C677" s="50" t="s">
        <v>1352</v>
      </c>
      <c r="D677" s="242">
        <v>11635.68</v>
      </c>
      <c r="E677" s="242">
        <v>10989.46</v>
      </c>
      <c r="F677" s="52">
        <f t="shared" si="188"/>
        <v>94.446220590459689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20378.87</v>
      </c>
      <c r="E694" s="242">
        <v>30484.84</v>
      </c>
      <c r="F694" s="52">
        <f t="shared" si="188"/>
        <v>149.59043362070616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50760.24</v>
      </c>
      <c r="E710" s="242">
        <v>21483.040000000001</v>
      </c>
      <c r="F710" s="52">
        <f t="shared" si="188"/>
        <v>42.322573730935872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2654.75</v>
      </c>
      <c r="E712" s="242">
        <v>35636.199999999997</v>
      </c>
      <c r="F712" s="52">
        <f t="shared" si="188"/>
        <v>1342.356154063471</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6431.38</v>
      </c>
      <c r="E716" s="242">
        <v>6622.86</v>
      </c>
      <c r="F716" s="52">
        <f t="shared" si="188"/>
        <v>102.97727703852048</v>
      </c>
    </row>
    <row r="717" spans="1:6" ht="12.75" customHeight="1" x14ac:dyDescent="0.2">
      <c r="A717" s="53">
        <v>31215</v>
      </c>
      <c r="B717" s="85" t="s">
        <v>1413</v>
      </c>
      <c r="C717" s="50" t="s">
        <v>1414</v>
      </c>
      <c r="D717" s="242">
        <v>3184.77</v>
      </c>
      <c r="E717" s="242">
        <v>2418.15</v>
      </c>
      <c r="F717" s="52">
        <f t="shared" si="188"/>
        <v>75.928559990203382</v>
      </c>
    </row>
    <row r="718" spans="1:6" ht="12.75" customHeight="1" x14ac:dyDescent="0.2">
      <c r="A718" s="53">
        <v>32121</v>
      </c>
      <c r="B718" s="85" t="s">
        <v>1415</v>
      </c>
      <c r="C718" s="50" t="s">
        <v>1416</v>
      </c>
      <c r="D718" s="242">
        <v>62245.75</v>
      </c>
      <c r="E718" s="242">
        <v>66997.570000000007</v>
      </c>
      <c r="F718" s="52">
        <f t="shared" si="188"/>
        <v>107.63396697766517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5818.04</v>
      </c>
      <c r="E720" s="242">
        <v>6117.44</v>
      </c>
      <c r="F720" s="52">
        <f t="shared" si="188"/>
        <v>105.14606293528404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1423.16</v>
      </c>
      <c r="E722" s="242">
        <v>1569.86</v>
      </c>
      <c r="F722" s="52">
        <f t="shared" si="188"/>
        <v>110.30804688158744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2200.0100000000002</v>
      </c>
      <c r="E792" s="242">
        <v>13374.31</v>
      </c>
      <c r="F792" s="52">
        <f t="shared" si="190"/>
        <v>607.92041854355205</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10458.540000000001</v>
      </c>
      <c r="E823" s="242">
        <v>11239.2</v>
      </c>
      <c r="F823" s="52">
        <f t="shared" si="190"/>
        <v>107.46433058533982</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43488.08</v>
      </c>
      <c r="E828" s="242">
        <v>33420.480000000003</v>
      </c>
      <c r="F828" s="52">
        <f t="shared" si="190"/>
        <v>76.849748252854582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D146" sqref="D1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2150282.1099999994</v>
      </c>
      <c r="E6" s="229">
        <f t="shared" si="0"/>
        <v>2208061.8299999996</v>
      </c>
      <c r="F6" s="230">
        <f t="shared" ref="F6:F260" si="1">IF(D6&gt;0,IF(E6/D6&gt;=100,"&gt;&gt;100",E6/D6*100),"-")</f>
        <v>102.68707625531053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1862522.0399999996</v>
      </c>
      <c r="E7" s="104">
        <f t="shared" si="2"/>
        <v>1872228.4699999997</v>
      </c>
      <c r="F7" s="93">
        <f t="shared" si="1"/>
        <v>100.52114443703444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171482.89</v>
      </c>
      <c r="E8" s="104">
        <f>E9+E10-E11</f>
        <v>171482.89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171482.89</v>
      </c>
      <c r="E9" s="247">
        <v>171482.89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1691039.1499999997</v>
      </c>
      <c r="E12" s="104">
        <f t="shared" si="3"/>
        <v>1700745.5799999998</v>
      </c>
      <c r="F12" s="93">
        <f t="shared" si="1"/>
        <v>100.57399203324182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1536330.2399999998</v>
      </c>
      <c r="E13" s="104">
        <f t="shared" si="4"/>
        <v>1503721.2299999997</v>
      </c>
      <c r="F13" s="93">
        <f t="shared" si="1"/>
        <v>97.877473921231939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2608720.2799999998</v>
      </c>
      <c r="E15" s="247">
        <v>2608720.2799999998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1072390.04</v>
      </c>
      <c r="E18" s="247">
        <v>1104999.05</v>
      </c>
      <c r="F18" s="93">
        <f t="shared" si="1"/>
        <v>103.04077889421652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70070.869999999937</v>
      </c>
      <c r="E19" s="104">
        <f t="shared" si="5"/>
        <v>110579.01000000001</v>
      </c>
      <c r="F19" s="93">
        <f t="shared" si="1"/>
        <v>157.8102426871539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291663.17</v>
      </c>
      <c r="E20" s="247">
        <v>353237.4</v>
      </c>
      <c r="F20" s="93">
        <f t="shared" si="1"/>
        <v>121.11141766716725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11972.43</v>
      </c>
      <c r="E21" s="247">
        <v>11598.62</v>
      </c>
      <c r="F21" s="93">
        <f t="shared" si="1"/>
        <v>96.877743281856738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17550.91</v>
      </c>
      <c r="E22" s="247">
        <v>18202.47</v>
      </c>
      <c r="F22" s="93">
        <f t="shared" si="1"/>
        <v>103.71240009777271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27176.799999999999</v>
      </c>
      <c r="E25" s="247">
        <v>25417.08</v>
      </c>
      <c r="F25" s="93">
        <f t="shared" si="1"/>
        <v>93.52491831267848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79702.009999999995</v>
      </c>
      <c r="E26" s="247">
        <v>78952.490000000005</v>
      </c>
      <c r="F26" s="93">
        <f t="shared" si="1"/>
        <v>99.059597116810494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357994.45</v>
      </c>
      <c r="E28" s="247">
        <v>376829.05</v>
      </c>
      <c r="F28" s="93">
        <f t="shared" si="1"/>
        <v>105.26114301492662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2919.77</v>
      </c>
      <c r="E30" s="247">
        <v>2919.77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2919.77</v>
      </c>
      <c r="E34" s="247">
        <v>2919.77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84638.040000000037</v>
      </c>
      <c r="E35" s="104">
        <f t="shared" si="7"/>
        <v>86445.34</v>
      </c>
      <c r="F35" s="93">
        <f t="shared" si="1"/>
        <v>102.1353282755602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227449.14</v>
      </c>
      <c r="E36" s="247">
        <v>238814.9</v>
      </c>
      <c r="F36" s="93">
        <f t="shared" si="1"/>
        <v>104.99705560548614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5143.01</v>
      </c>
      <c r="E37" s="247">
        <v>5143.01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147954.10999999999</v>
      </c>
      <c r="E40" s="247">
        <v>157512.57</v>
      </c>
      <c r="F40" s="93">
        <f t="shared" si="1"/>
        <v>106.46042208628069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2938.48</v>
      </c>
      <c r="E47" s="247">
        <v>2938.48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2938.48</v>
      </c>
      <c r="E50" s="247">
        <v>2938.48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97140.74</v>
      </c>
      <c r="E54" s="247">
        <v>105993.83</v>
      </c>
      <c r="F54" s="93">
        <f t="shared" si="1"/>
        <v>109.11367362447517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97140.74</v>
      </c>
      <c r="E55" s="247">
        <v>105993.83</v>
      </c>
      <c r="F55" s="93">
        <f t="shared" si="1"/>
        <v>109.11367362447517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287760.06999999995</v>
      </c>
      <c r="E68" s="104">
        <f t="shared" si="13"/>
        <v>335833.36</v>
      </c>
      <c r="F68" s="93">
        <f t="shared" si="1"/>
        <v>116.70603221635302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91112.43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91112.43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91112.43</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5402.79</v>
      </c>
      <c r="E78" s="104">
        <f>E79+SUM(E82:E84)-E85+E86</f>
        <v>9790.52</v>
      </c>
      <c r="F78" s="93">
        <f t="shared" si="1"/>
        <v>181.2122995711475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5402.79</v>
      </c>
      <c r="E86" s="247">
        <v>9790.52</v>
      </c>
      <c r="F86" s="93">
        <f t="shared" si="1"/>
        <v>181.2122995711475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3049.65</v>
      </c>
      <c r="E118" s="104">
        <f t="shared" si="20"/>
        <v>3049.65</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3049.65</v>
      </c>
      <c r="E119" s="104">
        <f t="shared" si="21"/>
        <v>3049.65</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3049.65</v>
      </c>
      <c r="E123" s="247">
        <v>3049.65</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1573.4199999999998</v>
      </c>
      <c r="E146" s="104">
        <f t="shared" si="26"/>
        <v>102550.29</v>
      </c>
      <c r="F146" s="93">
        <f t="shared" si="1"/>
        <v>6517.6678827013775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1589.35</v>
      </c>
      <c r="E160" s="247">
        <v>192.48</v>
      </c>
      <c r="F160" s="93">
        <f t="shared" si="1"/>
        <v>12.110611256173907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102389.66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15.93</v>
      </c>
      <c r="E163" s="247">
        <v>31.85</v>
      </c>
      <c r="F163" s="93">
        <f t="shared" si="1"/>
        <v>199.93722536095419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178.97</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178.97</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186442.81</v>
      </c>
      <c r="E170" s="104">
        <f t="shared" si="29"/>
        <v>220442.9</v>
      </c>
      <c r="F170" s="93">
        <f t="shared" si="1"/>
        <v>118.2362033698162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186442.81</v>
      </c>
      <c r="E173" s="247">
        <v>220442.9</v>
      </c>
      <c r="F173" s="93">
        <f t="shared" si="1"/>
        <v>118.2362033698162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2150282.11</v>
      </c>
      <c r="E175" s="104">
        <f t="shared" si="30"/>
        <v>2208061.83</v>
      </c>
      <c r="F175" s="93">
        <f t="shared" si="1"/>
        <v>102.68707625531053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236383.12000000002</v>
      </c>
      <c r="E176" s="104">
        <f t="shared" si="31"/>
        <v>280521.69</v>
      </c>
      <c r="F176" s="93">
        <f t="shared" si="1"/>
        <v>118.67247119845103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235902.33000000002</v>
      </c>
      <c r="E177" s="104">
        <f t="shared" si="32"/>
        <v>280471.78999999998</v>
      </c>
      <c r="F177" s="93">
        <f t="shared" si="1"/>
        <v>118.89318346283395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180607.79</v>
      </c>
      <c r="E178" s="247">
        <v>214875.43</v>
      </c>
      <c r="F178" s="93">
        <f t="shared" si="1"/>
        <v>118.97351160766651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48392.11</v>
      </c>
      <c r="E179" s="247">
        <v>55541.440000000002</v>
      </c>
      <c r="F179" s="93">
        <f t="shared" si="1"/>
        <v>114.77375134086942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1931.12</v>
      </c>
      <c r="E186" s="247">
        <v>910.24</v>
      </c>
      <c r="F186" s="93">
        <f t="shared" si="1"/>
        <v>47.135341149177684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4971.3100000000004</v>
      </c>
      <c r="E188" s="247">
        <v>9144.68</v>
      </c>
      <c r="F188" s="93">
        <f t="shared" si="1"/>
        <v>183.9490999354295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480.79</v>
      </c>
      <c r="E189" s="247">
        <v>49.9</v>
      </c>
      <c r="F189" s="93">
        <f t="shared" si="1"/>
        <v>10.378751637929241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1913898.9899999998</v>
      </c>
      <c r="E237" s="104">
        <f t="shared" si="41"/>
        <v>1927540.14</v>
      </c>
      <c r="F237" s="93">
        <f t="shared" si="1"/>
        <v>100.7127413761789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1865571.68</v>
      </c>
      <c r="E238" s="104">
        <f t="shared" si="42"/>
        <v>1875278.11</v>
      </c>
      <c r="F238" s="93">
        <f t="shared" si="1"/>
        <v>100.52029252502376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1865571.68</v>
      </c>
      <c r="E239" s="104">
        <f t="shared" si="43"/>
        <v>1875278.11</v>
      </c>
      <c r="F239" s="93">
        <f t="shared" si="1"/>
        <v>100.52029252502376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1828102.28</v>
      </c>
      <c r="E240" s="247">
        <v>1835797.62</v>
      </c>
      <c r="F240" s="93">
        <f t="shared" si="1"/>
        <v>100.42094690675623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37469.4</v>
      </c>
      <c r="E241" s="247">
        <v>39480.49</v>
      </c>
      <c r="F241" s="93">
        <f t="shared" si="1"/>
        <v>105.36728637234648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46574.92</v>
      </c>
      <c r="E245" s="104">
        <f t="shared" si="45"/>
        <v>52101.399999999994</v>
      </c>
      <c r="F245" s="93">
        <f t="shared" si="1"/>
        <v>111.86578527671114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50508.61</v>
      </c>
      <c r="E246" s="104">
        <f t="shared" si="46"/>
        <v>57045.74</v>
      </c>
      <c r="F246" s="93">
        <f t="shared" si="1"/>
        <v>112.94260523106851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49295.05</v>
      </c>
      <c r="E247" s="247">
        <v>57045.74</v>
      </c>
      <c r="F247" s="93">
        <f t="shared" si="1"/>
        <v>115.72305941468768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1213.56</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3933.69</v>
      </c>
      <c r="E250" s="104">
        <f t="shared" si="47"/>
        <v>4944.34</v>
      </c>
      <c r="F250" s="93">
        <f t="shared" si="1"/>
        <v>125.69216181244582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3933.69</v>
      </c>
      <c r="E252" s="247">
        <v>4944.34</v>
      </c>
      <c r="F252" s="93">
        <f t="shared" si="1"/>
        <v>125.69216181244582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1573.42</v>
      </c>
      <c r="E255" s="247">
        <v>160.63</v>
      </c>
      <c r="F255" s="93">
        <f t="shared" si="1"/>
        <v>10.20897153970332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178.97</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142063.72</v>
      </c>
      <c r="E259" s="104">
        <f t="shared" si="49"/>
        <v>9091.43</v>
      </c>
      <c r="F259" s="93">
        <f t="shared" si="1"/>
        <v>6.399543810340881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142063.72</v>
      </c>
      <c r="E260" s="248">
        <v>9091.43</v>
      </c>
      <c r="F260" s="97">
        <f t="shared" si="1"/>
        <v>6.399543810340881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443.95</v>
      </c>
      <c r="E264" s="247">
        <v>79.650000000000006</v>
      </c>
      <c r="F264" s="93">
        <f t="shared" si="50"/>
        <v>17.94120959567519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1145.4000000000001</v>
      </c>
      <c r="E265" s="247">
        <v>102502.49</v>
      </c>
      <c r="F265" s="93">
        <f t="shared" si="50"/>
        <v>8949.0562248995993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178.97</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5402.79</v>
      </c>
      <c r="E268" s="247">
        <v>9790.52</v>
      </c>
      <c r="F268" s="93">
        <f t="shared" si="50"/>
        <v>181.2122995711475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102389.66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10599.74</v>
      </c>
      <c r="E287" s="247">
        <v>775.71</v>
      </c>
      <c r="F287" s="93">
        <f t="shared" si="50"/>
        <v>7.3181983709034375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225302.59</v>
      </c>
      <c r="E288" s="247">
        <v>279696.08</v>
      </c>
      <c r="F288" s="93">
        <f t="shared" si="50"/>
        <v>124.14241664953786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49.9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480.79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4971.3100000000004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9144.68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3"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2654699.69</v>
      </c>
      <c r="E114" s="81">
        <f t="shared" si="22"/>
        <v>3079385.64</v>
      </c>
      <c r="F114" s="63">
        <f t="shared" si="1"/>
        <v>115.99751382801419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2593741.84</v>
      </c>
      <c r="E115" s="81">
        <f t="shared" si="23"/>
        <v>2845773</v>
      </c>
      <c r="F115" s="63">
        <f t="shared" si="1"/>
        <v>109.71689456958447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2593741.84</v>
      </c>
      <c r="E117" s="249">
        <v>2845773</v>
      </c>
      <c r="F117" s="63">
        <f t="shared" si="1"/>
        <v>109.71689456958447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60957.85</v>
      </c>
      <c r="E126" s="249">
        <v>233612.64</v>
      </c>
      <c r="F126" s="63">
        <f t="shared" si="1"/>
        <v>383.23635101959803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2654699.69</v>
      </c>
      <c r="E141" s="106">
        <f t="shared" si="28"/>
        <v>3079385.64</v>
      </c>
      <c r="F141" s="82">
        <f t="shared" si="1"/>
        <v>115.99751382801419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B45" sqref="B4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38332</v>
      </c>
      <c r="E5" s="107">
        <f t="shared" si="0"/>
        <v>213.66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213.66</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213.66</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213.66</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38332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38332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38332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2008.57</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2008.57</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2008.57</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election activeCell="D60" sqref="D6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236383.12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3142094.3600000003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35326.99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3067199.6100000003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2395474.2400000002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624597.68999999994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44659.68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39567.760000000002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3097955.79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31153.62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3026803.52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2361206.6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617448.36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45680.56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2468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39998.65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280521.69000000041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825.61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775.71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147.82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147.82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627.89</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627.89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49.9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49.9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279696.08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9144.68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270551.40000000002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2024-01-30T11:15:12Z</cp:lastPrinted>
  <dcterms:created xsi:type="dcterms:W3CDTF">2022-04-01T05:14:30Z</dcterms:created>
  <dcterms:modified xsi:type="dcterms:W3CDTF">2024-01-30T11:22:43Z</dcterms:modified>
</cp:coreProperties>
</file>